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CDKT" sheetId="1" r:id="rId1"/>
    <sheet name="Sheet1" sheetId="2" r:id="rId2"/>
  </sheets>
  <externalReferences>
    <externalReference r:id="rId5"/>
  </externalReferences>
  <definedNames>
    <definedName name="_xlnm.Print_Titles" localSheetId="0">'CDKT'!$A:$E,'CDKT'!$8:$8</definedName>
  </definedNames>
  <calcPr fullCalcOnLoad="1"/>
</workbook>
</file>

<file path=xl/sharedStrings.xml><?xml version="1.0" encoding="utf-8"?>
<sst xmlns="http://schemas.openxmlformats.org/spreadsheetml/2006/main" count="522" uniqueCount="356">
  <si>
    <t>CÔNG TY CP BẢN ĐỒ VÀ TRANH ẢNH GIÁO DỤC</t>
  </si>
  <si>
    <t>BẢNG CÂN ĐỐI KẾ TOÁN</t>
  </si>
  <si>
    <t>Tháng 6 năm 2017</t>
  </si>
  <si>
    <t>TÀI SẢN</t>
  </si>
  <si>
    <t>A -  TÀI SẢN NGẮN HẠN (100=110+120+130+140+150)</t>
  </si>
  <si>
    <t>I. Tiền và các khoản tương đương tiền</t>
  </si>
  <si>
    <t>1. Tiền</t>
  </si>
  <si>
    <t>2. Các khoản tương đương tiên</t>
  </si>
  <si>
    <t>II. Các khoản đầu tư tài chính ngắn hạn</t>
  </si>
  <si>
    <t>1. Đầu tư ngắn hạn</t>
  </si>
  <si>
    <t>2. Dự phòng giảm giá đầu tư ngắn hạn</t>
  </si>
  <si>
    <t xml:space="preserve">3. Đầu tư nắm giữ đến ngày đáo hạn    </t>
  </si>
  <si>
    <t>III. Các khoản phải thu</t>
  </si>
  <si>
    <t>1. Phải thu của khách hàng</t>
  </si>
  <si>
    <t>2. Trả trước cho người bán</t>
  </si>
  <si>
    <t>3. Phải thu nội bộ</t>
  </si>
  <si>
    <t>4. Phải thu theo tiến độ hợp đồng xây dựng</t>
  </si>
  <si>
    <t xml:space="preserve">5. Phải thu về cho vay ngắn hạn    </t>
  </si>
  <si>
    <t>6. Các khoản phải thu khác nữa</t>
  </si>
  <si>
    <t>7. Dự phòng các khoản phải thu khó đòi</t>
  </si>
  <si>
    <t xml:space="preserve">8. Tài sản thiếu chờ xử lý    </t>
  </si>
  <si>
    <t>IV. Hàng tồn kho</t>
  </si>
  <si>
    <t>1. Hàng tồn kho</t>
  </si>
  <si>
    <t>2. Dự phòng giảm giá hàng tồn kho (*)</t>
  </si>
  <si>
    <t>V.  Tài sản ngắn hạn khác</t>
  </si>
  <si>
    <t>1. Chi phí trả trước ngắn hạn</t>
  </si>
  <si>
    <t>2. Thuế giá trị gia tăng được khấu trừ</t>
  </si>
  <si>
    <t>3. Thuế và các khoản khác phải thu</t>
  </si>
  <si>
    <t xml:space="preserve">4. Giao dịch mua bán lại trái phiếu chính phủ    </t>
  </si>
  <si>
    <t>5. Tài sản ngắn hạn khác</t>
  </si>
  <si>
    <t>B - TÀI SẢN DÀI HẠN  (200 = 210 + 220 +230+ 240 + 250 + 260)</t>
  </si>
  <si>
    <t>I. Các khoản phải thu dài hạn</t>
  </si>
  <si>
    <t>1. Phải thu dài hạn của khách hàng</t>
  </si>
  <si>
    <t xml:space="preserve">2. Trả trước cho người bán dài hạn    </t>
  </si>
  <si>
    <t>3. Vốn kinh doanh ở đơn vị trực thuộc</t>
  </si>
  <si>
    <t>4. Phải thu dài hạn nội bộ</t>
  </si>
  <si>
    <t xml:space="preserve">5. Phải thu về cho vay dài hạn    </t>
  </si>
  <si>
    <t>6. Các khoản phải thu dài hạn khác</t>
  </si>
  <si>
    <t>7. Dự phòng phải thu dài hạn khó đòi (*)</t>
  </si>
  <si>
    <t>II. Tài sản cố định</t>
  </si>
  <si>
    <t>1. Tài sản cố định hữu hình</t>
  </si>
  <si>
    <t>-   Nguyên giá</t>
  </si>
  <si>
    <t>-    Giá trị hao mòn lũy kế (*)</t>
  </si>
  <si>
    <t>2. Tài sản cố định đi thuê tài chính</t>
  </si>
  <si>
    <t>-  Giá trị hao mòn lũy kế (*)</t>
  </si>
  <si>
    <t>3. Tài sản cố định vô hình</t>
  </si>
  <si>
    <t>-  Nguyên giá</t>
  </si>
  <si>
    <t>-  Giái trị hao mòn lũy kế (*)</t>
  </si>
  <si>
    <t>III. Bất đồng sản đầu tư</t>
  </si>
  <si>
    <t>1. Nguyên giá</t>
  </si>
  <si>
    <t>2. Giái trị hao mòn lũy kế (*)</t>
  </si>
  <si>
    <t>IV. Tài sản dở dang dài hạn</t>
  </si>
  <si>
    <t xml:space="preserve">1. Chi phí sản xuất, kinh doanh dở dang dài hạn    </t>
  </si>
  <si>
    <t>2. Chi phí xây dựng cơ bản dở dang</t>
  </si>
  <si>
    <t>V. Các khoản đầu tư tài chính dài hạn</t>
  </si>
  <si>
    <t>1. Đầu tư vào công ty con</t>
  </si>
  <si>
    <t>2. Đầu tư vào công ty liên kết, liên doanh</t>
  </si>
  <si>
    <t>3. Đầu tư  dài hạn khác</t>
  </si>
  <si>
    <t>4. Dự phòng giảm giá chứng khoán đầu tư dài hạn (*)</t>
  </si>
  <si>
    <t xml:space="preserve">5. Đầu tư nắm giữ đến ngày đáo hạn    </t>
  </si>
  <si>
    <t>VI. Tài sản dài hạn khác</t>
  </si>
  <si>
    <t>1. Chi phí trả trước dài hạn</t>
  </si>
  <si>
    <t>2. Tài sản thuế thu nhập hoãn lại</t>
  </si>
  <si>
    <t>3. Tài sản dài hạn khác</t>
  </si>
  <si>
    <t>TỔNG TÀI SẢN (270 = 100 + 200)</t>
  </si>
  <si>
    <t>A - NỢ PHẢI TRẢ (300 = 310 + 320)</t>
  </si>
  <si>
    <t>I. Nợ ngắn hạn</t>
  </si>
  <si>
    <t>1. Phải trả người bán ngắn hạn</t>
  </si>
  <si>
    <t>2. Người mua trả tiền trước</t>
  </si>
  <si>
    <t>3. Thuế và các tài khoản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</si>
  <si>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</si>
  <si>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</si>
  <si>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</si>
  <si>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</si>
  <si>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 xml:space="preserve">8. Doanh thu chưa thực hiện ngắn hạn    </t>
  </si>
  <si>
    <t>9. Phải trả ngắn hạn khác</t>
  </si>
  <si>
    <t>10. Vay và nợ thuê tài chính ngắn hạn</t>
  </si>
  <si>
    <t>11. Dự phòng phải trả ngắn hạn</t>
  </si>
  <si>
    <t>12. Quỹ khen thưởng phúc lợi</t>
  </si>
  <si>
    <t xml:space="preserve">13. Quỹ bình ổn giá    </t>
  </si>
  <si>
    <t xml:space="preserve">14. Giao dịch mua bán lại trái phiếu Chính phủ    </t>
  </si>
  <si>
    <t>II. Nợ dài hạn</t>
  </si>
  <si>
    <t>1. Phải trả dài hạn người bán</t>
  </si>
  <si>
    <t xml:space="preserve">2. Người mua trả tiền trước dài hạn    </t>
  </si>
  <si>
    <t xml:space="preserve">3. Chi phí phải trả dài hạn    </t>
  </si>
  <si>
    <t xml:space="preserve">4. Phải trả nội bộ về vốn kinh doanh    </t>
  </si>
  <si>
    <t>5. Phải trả dài hạn nội bộ</t>
  </si>
  <si>
    <t>6. Doanh thu chưa thực hiện</t>
  </si>
  <si>
    <t>7. Phải trả dài hạn khác</t>
  </si>
  <si>
    <t>8. Vay nợ và nợ thuê tài chính dài hạn</t>
  </si>
  <si>
    <t xml:space="preserve">9. Trái phiếu chuyển đổi    </t>
  </si>
  <si>
    <t xml:space="preserve">10. Cổ phiếu ưu đãi    </t>
  </si>
  <si>
    <t>11. Thuế thu nhập hoãn phải trả lại</t>
  </si>
  <si>
    <t>12. Dự phòng phải trả dài hạn</t>
  </si>
  <si>
    <t>13. Quỹ Phát triển khoa hoạc và công nghệ</t>
  </si>
  <si>
    <t>B - VỐN CHỦ SỞ HỮU (400 = 410 + 430)</t>
  </si>
  <si>
    <t>I. Vốn chủ sở hữu</t>
  </si>
  <si>
    <t>1. Vốn đầu tư của chủ sở hữu</t>
  </si>
  <si>
    <t>2. Thặng dư vốn cổ phần</t>
  </si>
  <si>
    <t xml:space="preserve">3. Quyền chọn chuyển đổi trái phiếu    </t>
  </si>
  <si>
    <t>4. Vốn khác của CSH</t>
  </si>
  <si>
    <t>5. Cổ phiếu ngân quỹ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</si>
  <si>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</si>
  <si>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</si>
  <si>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</si>
  <si>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</si>
  <si>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10. Quỹ khác thuộc vốn chủ sở hữu</t>
  </si>
  <si>
    <t>11. Lợi nhuận sau thuế chưa phân phối</t>
  </si>
  <si>
    <t>- LNST chưa phân phối năm trước</t>
  </si>
  <si>
    <t>- LNST chưa phân phối năm nay</t>
  </si>
  <si>
    <t>12. Nguồn vốn đầu tư XDCB</t>
  </si>
  <si>
    <t>II. Nguồn vốn kinh phí, quỹ khác</t>
  </si>
  <si>
    <t>1. Nguồn kinh phí</t>
  </si>
  <si>
    <t>2. Nguồn kinh phí đã hình thành TSCD</t>
  </si>
  <si>
    <t>TỔNG CỘNG NGUỒN VỐN (440 = 300 + 400)</t>
  </si>
  <si>
    <t>Hà Nội, Ngày 12 tháng 07 năm 2017</t>
  </si>
  <si>
    <t>NGƯỜI LẬP BIỂU</t>
  </si>
  <si>
    <t>(Ký, họ tên)</t>
  </si>
  <si>
    <t>KẾ TOÁN TRƯỞNG</t>
  </si>
  <si>
    <t>Đặng Thị Như</t>
  </si>
  <si>
    <t>MÃ SỐ</t>
  </si>
  <si>
    <t>100</t>
  </si>
  <si>
    <t>110</t>
  </si>
  <si>
    <t>111</t>
  </si>
  <si>
    <t>112</t>
  </si>
  <si>
    <t>120</t>
  </si>
  <si>
    <t>121</t>
  </si>
  <si>
    <t>122</t>
  </si>
  <si>
    <t>123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</si>
  <si>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</si>
  <si>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</si>
  <si>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</si>
  <si>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</si>
  <si>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</si>
  <si>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</si>
  <si>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</si>
  <si>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</si>
  <si>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</si>
  <si>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</si>
  <si>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</si>
  <si>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149</t>
  </si>
  <si>
    <t>150</t>
  </si>
  <si>
    <t>151</t>
  </si>
  <si>
    <t>152</t>
  </si>
  <si>
    <t>153</t>
  </si>
  <si>
    <t>154</t>
  </si>
  <si>
    <t>155</t>
  </si>
  <si>
    <t>200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</si>
  <si>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</si>
  <si>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</si>
  <si>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</si>
  <si>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</si>
  <si>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</si>
  <si>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</si>
  <si>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</si>
  <si>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</si>
  <si>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</si>
  <si>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</si>
  <si>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</si>
  <si>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</si>
  <si>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</si>
  <si>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</si>
  <si>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</si>
  <si>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</si>
  <si>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</si>
  <si>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</si>
  <si>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</si>
  <si>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</si>
  <si>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</si>
  <si>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240</t>
  </si>
  <si>
    <t>241</t>
  </si>
  <si>
    <t>242</t>
  </si>
  <si>
    <t>250</t>
  </si>
  <si>
    <t>251</t>
  </si>
  <si>
    <t>252</t>
  </si>
  <si>
    <t>253</t>
  </si>
  <si>
    <t>254</t>
  </si>
  <si>
    <t>255</t>
  </si>
  <si>
    <t>260</t>
  </si>
  <si>
    <t>261</t>
  </si>
  <si>
    <t>262</t>
  </si>
  <si>
    <t>268</t>
  </si>
  <si>
    <t>270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</si>
  <si>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</si>
  <si>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</si>
  <si>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</si>
  <si>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</si>
  <si>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</si>
  <si>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</si>
  <si>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</si>
  <si>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</si>
  <si>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</si>
  <si>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</si>
  <si>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</si>
  <si>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</si>
  <si>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</si>
  <si>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</si>
  <si>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</si>
  <si>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</si>
  <si>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</si>
  <si>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</si>
  <si>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</si>
  <si>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</si>
  <si>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</si>
  <si>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</si>
  <si>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</si>
  <si>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</si>
  <si>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</si>
  <si>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</si>
  <si>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</si>
  <si>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</si>
  <si>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</si>
  <si>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</si>
  <si>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</si>
  <si>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</si>
  <si>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</si>
  <si>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</si>
  <si>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</si>
  <si>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</si>
  <si>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</si>
  <si>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</si>
  <si>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</si>
  <si>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</si>
  <si>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</si>
  <si>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</si>
  <si>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</si>
  <si>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421a</t>
  </si>
  <si>
    <t>421b</t>
  </si>
  <si>
    <t>422</t>
  </si>
  <si>
    <t>430</t>
  </si>
  <si>
    <t>431</t>
  </si>
  <si>
    <t>432</t>
  </si>
  <si>
    <t>440</t>
  </si>
  <si>
    <t>THUYẾT MINH</t>
  </si>
  <si>
    <t>V.01</t>
  </si>
  <si>
    <t>V.02</t>
  </si>
  <si>
    <t>V.03</t>
  </si>
  <si>
    <t>V.04</t>
  </si>
  <si>
    <t>()</t>
  </si>
  <si>
    <t>V.05</t>
  </si>
  <si>
    <t>V.06</t>
  </si>
  <si>
    <t>V.07</t>
  </si>
  <si>
    <t>V.08</t>
  </si>
  <si>
    <t>V.09</t>
  </si>
  <si>
    <t xml:space="preserve">V.10 </t>
  </si>
  <si>
    <t>V.12</t>
  </si>
  <si>
    <t>V.11</t>
  </si>
  <si>
    <t>V.13</t>
  </si>
  <si>
    <t>V.14</t>
  </si>
  <si>
    <t>V.21</t>
  </si>
  <si>
    <t>V.16</t>
  </si>
  <si>
    <t>V.17</t>
  </si>
  <si>
    <t>V.18</t>
  </si>
  <si>
    <t>V.15</t>
  </si>
  <si>
    <t>V.19</t>
  </si>
  <si>
    <t>V.20</t>
  </si>
  <si>
    <t>V.22</t>
  </si>
  <si>
    <t>Số cuối kỳ</t>
  </si>
  <si>
    <t>Số đầu kỳ</t>
  </si>
  <si>
    <t>CÔNG TY CỔ PHẦN BẢN ĐỒ VÀ TRANH ẢNH GIÁO DỤC</t>
  </si>
  <si>
    <t>Báo cáo tài chính</t>
  </si>
  <si>
    <t>Địa chỉ: số 45 Hàng Chuối, P. Phạm Đình Hổ, Q,HBT, TP.HN</t>
  </si>
  <si>
    <t>Tel: 04.39728395      Fax: 04.39728395</t>
  </si>
  <si>
    <t>Mẫu số B01a - DN</t>
  </si>
  <si>
    <t>(Ban hành theo thông tư 200/2014/TT-BTC ngày 22/12/2014 của Bộ trưởng BTC)</t>
  </si>
  <si>
    <t>DN - BẢNG CÂN ĐỐI KẾ TOÁN</t>
  </si>
  <si>
    <t>Chỉ tiêu</t>
  </si>
  <si>
    <t>Mã chỉ tiêu</t>
  </si>
  <si>
    <t>Thuyết minh</t>
  </si>
  <si>
    <t>Số đầu năm</t>
  </si>
  <si>
    <t/>
  </si>
  <si>
    <t>A- TÀI SẢN NGẮN HẠN</t>
  </si>
  <si>
    <t>2. Các khoản tương đương tiền</t>
  </si>
  <si>
    <t>1. Chứng khoán kinh doanh</t>
  </si>
  <si>
    <t>2. Dự phòng giảm giá chứng khoán kinh doanh</t>
  </si>
  <si>
    <t>3. Đầu tư nắm giữ đến ngày đáo hạn</t>
  </si>
  <si>
    <t>III. Các khoản phải thu ngắn hạn</t>
  </si>
  <si>
    <t>1. Phải thu ngắn hạn của khách hàng</t>
  </si>
  <si>
    <t>2. Trả trước cho người bán ngắn hạn</t>
  </si>
  <si>
    <t>3. Phải thu nội bộ ngắn hạn</t>
  </si>
  <si>
    <t>4. Phải thu theo tiến độ kế hoạch hợp đồng xây dựng</t>
  </si>
  <si>
    <t>5. Phải thu về cho vay ngắn hạn</t>
  </si>
  <si>
    <t>6. Phải thu ngắn hạn khác</t>
  </si>
  <si>
    <t>7. Dự phòng phải thu ngắn hạn khó đòi</t>
  </si>
  <si>
    <t>8. Tài sản Thiếu chờ xử lý</t>
  </si>
  <si>
    <t>139</t>
  </si>
  <si>
    <t>2. Dự phòng giảm giá hàng tồn kho</t>
  </si>
  <si>
    <t>V.Tài sản ngắn hạn khác</t>
  </si>
  <si>
    <t>2. Thuế GTGT được khấu trừ</t>
  </si>
  <si>
    <t>3. Thuế và các khoản khác phải thu Nhà nước</t>
  </si>
  <si>
    <t>4. Giao dịch mua bán lại trái phiếu Chính phủ</t>
  </si>
  <si>
    <t xml:space="preserve">B. TÀI SẢN DÀI HẠN </t>
  </si>
  <si>
    <t>2. Trả trước cho người bán dài hạn</t>
  </si>
  <si>
    <t>4. Phải thu nội bộ dài hạn</t>
  </si>
  <si>
    <t>5. Phải thu về cho vay dài hạn</t>
  </si>
  <si>
    <t>6. Phải thu dài hạn khác</t>
  </si>
  <si>
    <t>7. Dự phòng phải thu dài hạn khó đòi</t>
  </si>
  <si>
    <t>219</t>
  </si>
  <si>
    <t>II.Tài sản cố định</t>
  </si>
  <si>
    <t xml:space="preserve">    - Nguyên giá</t>
  </si>
  <si>
    <t xml:space="preserve">    - Giá trị hao mòn lũy kế</t>
  </si>
  <si>
    <t>2. Tài sản cố định thuê tài chính</t>
  </si>
  <si>
    <t>III. Bất động sản đầu tư</t>
  </si>
  <si>
    <t>1. Chi phí sản xuất, kinh doanh dở dang dài hạn</t>
  </si>
  <si>
    <t>V. Đầu tư tài chính dài hạn</t>
  </si>
  <si>
    <t>3. Đầu tư dài hạn khác</t>
  </si>
  <si>
    <t>4. Dự phòng đầu tư tài chính dài hạn</t>
  </si>
  <si>
    <t>5. Đầu tư nắm giữ đến ngày đáo hạn</t>
  </si>
  <si>
    <t>2. Tài sản thuế thu nhập hoàn lại</t>
  </si>
  <si>
    <t>3. Thiết bị, vật tư, phụ tùng thay thế dài hạn</t>
  </si>
  <si>
    <t>263</t>
  </si>
  <si>
    <t>4. Tài sản dài hạn khác</t>
  </si>
  <si>
    <t>5. Lợi thế thương mại</t>
  </si>
  <si>
    <t>269</t>
  </si>
  <si>
    <t>TỔNG CỘNG TÀI SẢN</t>
  </si>
  <si>
    <t>NGUỒN VỐN</t>
  </si>
  <si>
    <t>C. NỢ PHẢI TRẢ</t>
  </si>
  <si>
    <t>2. Người mua trả tiền trước ngắn hạn</t>
  </si>
  <si>
    <t>3. Thuế và các khoản phải nộp nhà nước</t>
  </si>
  <si>
    <t>8. Doanh thu chưa thực hiện ngắn hạn</t>
  </si>
  <si>
    <t>13. Quỹ bình ổn giá</t>
  </si>
  <si>
    <t>14. Giao dịch mua bán lại trái phiếu Chính phủ</t>
  </si>
  <si>
    <t xml:space="preserve">1. Phải trả người bán dài hạn </t>
  </si>
  <si>
    <t>2. Người mua trả tiền trước dài hạn</t>
  </si>
  <si>
    <t>3. Chi phí phải trả dài hạn</t>
  </si>
  <si>
    <t>4. Phải trả nội bộ về vốn kinh doanh</t>
  </si>
  <si>
    <t>5. Phải trả nội bộ dài hạn</t>
  </si>
  <si>
    <t>6. Doanh thu chưa thực hiện dài hạn</t>
  </si>
  <si>
    <t>8. Vay và nợ thuê tài chính dài hạn</t>
  </si>
  <si>
    <t>9. Trái phiếu chuyển đổi</t>
  </si>
  <si>
    <t>10. Cổ phiếu ưu đãi</t>
  </si>
  <si>
    <t>11. Thuế thu nhập hoãn lại phải trả</t>
  </si>
  <si>
    <t>13. Quỹ phát triển khoa học và công nghệ</t>
  </si>
  <si>
    <t>D.VỐN CHỦ SỞ HỮU</t>
  </si>
  <si>
    <t>1. Vốn góp của chủ sở hữu</t>
  </si>
  <si>
    <t>- Cổ phiếu phổ thông có quyền biểu quyết</t>
  </si>
  <si>
    <t>411a</t>
  </si>
  <si>
    <t>- Cổ phiếu ưu đãi</t>
  </si>
  <si>
    <t>411b</t>
  </si>
  <si>
    <t>3. Quyền chọn chuyển đổi trái phiếu</t>
  </si>
  <si>
    <t>4. Vốn khác của chủ sở hữu</t>
  </si>
  <si>
    <t>5. Cổ phiếu quỹ</t>
  </si>
  <si>
    <t>16d</t>
  </si>
  <si>
    <t>- LNST chưa phân phối lũy kế đến cuối kỳ trước</t>
  </si>
  <si>
    <t>- LNST chưa phân phối kỳ này</t>
  </si>
  <si>
    <t>13. Lợi ích cổ đông không kiểm soát</t>
  </si>
  <si>
    <t>429</t>
  </si>
  <si>
    <t>II. Nguồn kinh phí và quỹ khác</t>
  </si>
  <si>
    <t>2. Nguồn kinh phí đã hình thành TSCĐ</t>
  </si>
  <si>
    <t>TỔNG CỘNG NGUỒN VỐN</t>
  </si>
  <si>
    <t xml:space="preserve">                             LẬP BIỂU</t>
  </si>
  <si>
    <t xml:space="preserve">                GIÁM ĐỐC</t>
  </si>
  <si>
    <t xml:space="preserve">                 Ngô Thị Hương Giang</t>
  </si>
  <si>
    <t>Quý II năm tài chính 2017</t>
  </si>
  <si>
    <t xml:space="preserve">                 Hà Nội, ngày 18  tháng 07 năm 2017</t>
  </si>
  <si>
    <t xml:space="preserve">           Nguyễn Thị Hồng Loan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</si>
</sst>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#\ ###\ ###\ ###"/>
  </numFmts>
  <fonts count="46">
    <font>
      <sz val="10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b/>
      <i/>
      <sz val="9"/>
      <name val="Arial"/>
      <family val="2"/>
    </font>
    <font>
      <sz val="10"/>
      <color indexed="62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i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3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39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quotePrefix="1">
      <alignment/>
      <protection locked="0"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right" vertical="center" wrapText="1"/>
      <protection/>
    </xf>
    <xf numFmtId="1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3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37" fontId="9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3" fontId="9" fillId="0" borderId="1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right"/>
    </xf>
    <xf numFmtId="164" fontId="12" fillId="0" borderId="0" xfId="0" applyNumberFormat="1" applyFont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3333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FF"/>
      <rgbColor rgb="00D7E4F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ilieucuaNhu\Nam2017\Congbothongtin\QuyI_2017\DN%20-%20B&#7842;NG%20C&#194;N%20&#272;&#7888;I%20KT%20%20Qu&#253;%20I-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 - BẢNG CÂN ĐỐI KẾ TOÁN"/>
      <sheetName val="Sheet1"/>
    </sheetNames>
    <sheetDataSet>
      <sheetData sheetId="0">
        <row r="26">
          <cell r="B26" t="str">
            <v>139</v>
          </cell>
        </row>
        <row r="27">
          <cell r="B27" t="str">
            <v>140</v>
          </cell>
        </row>
        <row r="28">
          <cell r="B28" t="str">
            <v>141</v>
          </cell>
        </row>
        <row r="29">
          <cell r="B29" t="str">
            <v>149</v>
          </cell>
        </row>
        <row r="30">
          <cell r="B30" t="str">
            <v>150</v>
          </cell>
        </row>
        <row r="31">
          <cell r="B31" t="str">
            <v>151</v>
          </cell>
        </row>
        <row r="32">
          <cell r="B32" t="str">
            <v>152</v>
          </cell>
        </row>
        <row r="33">
          <cell r="B33" t="str">
            <v>153</v>
          </cell>
        </row>
        <row r="34">
          <cell r="B34" t="str">
            <v>154</v>
          </cell>
        </row>
        <row r="35">
          <cell r="B35" t="str">
            <v>155</v>
          </cell>
        </row>
        <row r="36">
          <cell r="B36" t="str">
            <v>200</v>
          </cell>
        </row>
        <row r="37">
          <cell r="B37" t="str">
            <v>210</v>
          </cell>
        </row>
        <row r="38">
          <cell r="B38" t="str">
            <v>211</v>
          </cell>
        </row>
        <row r="39">
          <cell r="B39" t="str">
            <v>212</v>
          </cell>
        </row>
        <row r="40">
          <cell r="B40" t="str">
            <v>213</v>
          </cell>
        </row>
        <row r="41">
          <cell r="B41" t="str">
            <v>214</v>
          </cell>
        </row>
        <row r="42">
          <cell r="B42" t="str">
            <v>215</v>
          </cell>
        </row>
        <row r="43">
          <cell r="B43" t="str">
            <v>216</v>
          </cell>
        </row>
        <row r="44">
          <cell r="B44" t="str">
            <v>219</v>
          </cell>
        </row>
        <row r="45">
          <cell r="B45" t="str">
            <v>220</v>
          </cell>
        </row>
        <row r="46">
          <cell r="B46" t="str">
            <v>221</v>
          </cell>
        </row>
        <row r="47">
          <cell r="B47" t="str">
            <v>222</v>
          </cell>
        </row>
        <row r="48">
          <cell r="B48" t="str">
            <v>223</v>
          </cell>
        </row>
        <row r="49">
          <cell r="B49" t="str">
            <v>224</v>
          </cell>
        </row>
        <row r="50">
          <cell r="B50" t="str">
            <v>225</v>
          </cell>
        </row>
        <row r="51">
          <cell r="B51" t="str">
            <v>226</v>
          </cell>
        </row>
        <row r="52">
          <cell r="B52" t="str">
            <v>227</v>
          </cell>
        </row>
        <row r="53">
          <cell r="B53" t="str">
            <v>228</v>
          </cell>
        </row>
        <row r="54">
          <cell r="B54" t="str">
            <v>229</v>
          </cell>
        </row>
        <row r="55">
          <cell r="B55" t="str">
            <v>230</v>
          </cell>
        </row>
        <row r="56">
          <cell r="B56" t="str">
            <v>231</v>
          </cell>
        </row>
        <row r="57">
          <cell r="B57" t="str">
            <v>232</v>
          </cell>
        </row>
        <row r="58">
          <cell r="B58" t="str">
            <v>240</v>
          </cell>
        </row>
        <row r="59">
          <cell r="B59" t="str">
            <v>241</v>
          </cell>
        </row>
        <row r="60">
          <cell r="B60" t="str">
            <v>242</v>
          </cell>
        </row>
        <row r="61">
          <cell r="B61" t="str">
            <v>250</v>
          </cell>
        </row>
        <row r="62">
          <cell r="B62" t="str">
            <v>251</v>
          </cell>
        </row>
        <row r="63">
          <cell r="B63" t="str">
            <v>252</v>
          </cell>
        </row>
        <row r="64">
          <cell r="B64" t="str">
            <v>253</v>
          </cell>
        </row>
        <row r="65">
          <cell r="B65" t="str">
            <v>254</v>
          </cell>
        </row>
        <row r="66">
          <cell r="B66" t="str">
            <v>255</v>
          </cell>
        </row>
        <row r="67">
          <cell r="B67" t="str">
            <v>260</v>
          </cell>
        </row>
        <row r="68">
          <cell r="B68" t="str">
            <v>261</v>
          </cell>
        </row>
        <row r="69">
          <cell r="B69" t="str">
            <v>262</v>
          </cell>
        </row>
        <row r="70">
          <cell r="B70" t="str">
            <v>263</v>
          </cell>
        </row>
        <row r="71">
          <cell r="B71" t="str">
            <v>268</v>
          </cell>
        </row>
        <row r="72">
          <cell r="B72" t="str">
            <v>269</v>
          </cell>
        </row>
        <row r="73">
          <cell r="B73" t="str">
            <v>270</v>
          </cell>
        </row>
        <row r="75">
          <cell r="B75" t="str">
            <v>300</v>
          </cell>
        </row>
        <row r="76">
          <cell r="B76" t="str">
            <v>310</v>
          </cell>
        </row>
        <row r="77">
          <cell r="B77" t="str">
            <v>311</v>
          </cell>
        </row>
        <row r="78">
          <cell r="B78" t="str">
            <v>312</v>
          </cell>
        </row>
        <row r="79">
          <cell r="B79" t="str">
            <v>313</v>
          </cell>
        </row>
        <row r="80">
          <cell r="B80" t="str">
            <v>314</v>
          </cell>
        </row>
        <row r="81">
          <cell r="B81" t="str">
            <v>315</v>
          </cell>
        </row>
        <row r="82">
          <cell r="B82" t="str">
            <v>316</v>
          </cell>
        </row>
        <row r="83">
          <cell r="B83" t="str">
            <v>317</v>
          </cell>
        </row>
        <row r="84">
          <cell r="B84" t="str">
            <v>318</v>
          </cell>
        </row>
        <row r="85">
          <cell r="B85" t="str">
            <v>319</v>
          </cell>
        </row>
        <row r="86">
          <cell r="B86" t="str">
            <v>320</v>
          </cell>
        </row>
        <row r="87">
          <cell r="B87" t="str">
            <v>321</v>
          </cell>
        </row>
        <row r="88">
          <cell r="B88" t="str">
            <v>322</v>
          </cell>
        </row>
        <row r="89">
          <cell r="B89" t="str">
            <v>323</v>
          </cell>
        </row>
        <row r="90">
          <cell r="B90" t="str">
            <v>324</v>
          </cell>
        </row>
        <row r="91">
          <cell r="B91" t="str">
            <v>330</v>
          </cell>
        </row>
        <row r="92">
          <cell r="B92" t="str">
            <v>331</v>
          </cell>
        </row>
        <row r="93">
          <cell r="B93" t="str">
            <v>332</v>
          </cell>
        </row>
        <row r="94">
          <cell r="B94" t="str">
            <v>333</v>
          </cell>
        </row>
        <row r="95">
          <cell r="B95" t="str">
            <v>334</v>
          </cell>
        </row>
        <row r="96">
          <cell r="B96" t="str">
            <v>335</v>
          </cell>
        </row>
        <row r="97">
          <cell r="B97" t="str">
            <v>336</v>
          </cell>
        </row>
        <row r="98">
          <cell r="B98" t="str">
            <v>337</v>
          </cell>
        </row>
        <row r="99">
          <cell r="B99" t="str">
            <v>338</v>
          </cell>
        </row>
        <row r="100">
          <cell r="B100" t="str">
            <v>339</v>
          </cell>
        </row>
        <row r="101">
          <cell r="B101" t="str">
            <v>340</v>
          </cell>
        </row>
        <row r="102">
          <cell r="B102" t="str">
            <v>341</v>
          </cell>
        </row>
        <row r="103">
          <cell r="B103" t="str">
            <v>342</v>
          </cell>
        </row>
        <row r="104">
          <cell r="B104" t="str">
            <v>343</v>
          </cell>
        </row>
        <row r="105">
          <cell r="B105" t="str">
            <v>400</v>
          </cell>
        </row>
        <row r="106">
          <cell r="B106" t="str">
            <v>410</v>
          </cell>
        </row>
        <row r="107">
          <cell r="B107" t="str">
            <v>411</v>
          </cell>
        </row>
        <row r="108">
          <cell r="B108" t="str">
            <v>411a</v>
          </cell>
        </row>
        <row r="109">
          <cell r="B109" t="str">
            <v>411b</v>
          </cell>
        </row>
        <row r="110">
          <cell r="B110" t="str">
            <v>412</v>
          </cell>
        </row>
        <row r="111">
          <cell r="B111" t="str">
            <v>413</v>
          </cell>
        </row>
        <row r="112">
          <cell r="B112" t="str">
            <v>414</v>
          </cell>
        </row>
        <row r="113">
          <cell r="B113" t="str">
            <v>415</v>
          </cell>
        </row>
        <row r="114">
          <cell r="B114" t="str">
            <v>416</v>
          </cell>
        </row>
        <row r="115">
          <cell r="B115" t="str">
            <v>417</v>
          </cell>
        </row>
        <row r="116">
          <cell r="B116" t="str">
            <v>418</v>
          </cell>
        </row>
        <row r="117">
          <cell r="B117" t="str">
            <v>419</v>
          </cell>
        </row>
        <row r="118">
          <cell r="B118" t="str">
            <v>420</v>
          </cell>
        </row>
        <row r="119">
          <cell r="B119" t="str">
            <v>421</v>
          </cell>
        </row>
        <row r="120">
          <cell r="B120" t="str">
            <v>421a</v>
          </cell>
        </row>
        <row r="121">
          <cell r="B121" t="str">
            <v>421b</v>
          </cell>
        </row>
        <row r="122">
          <cell r="B122" t="str">
            <v>422</v>
          </cell>
        </row>
        <row r="123">
          <cell r="B123" t="str">
            <v>429</v>
          </cell>
        </row>
        <row r="124">
          <cell r="B124" t="str">
            <v>430</v>
          </cell>
        </row>
        <row r="125">
          <cell r="B125" t="str">
            <v>431</v>
          </cell>
        </row>
        <row r="126">
          <cell r="B126" t="str">
            <v>432</v>
          </cell>
        </row>
        <row r="127">
          <cell r="B127" t="str">
            <v>440</v>
          </cell>
        </row>
        <row r="129">
          <cell r="B129" t="str">
            <v>KẾ TOÁN TRƯỞNG</v>
          </cell>
        </row>
        <row r="134">
          <cell r="B134" t="str">
            <v>Đặng Thị Như</v>
          </cell>
        </row>
      </sheetData>
      <sheetData sheetId="1">
        <row r="15">
          <cell r="E15" t="str">
            <v>111</v>
          </cell>
          <cell r="G15">
            <v>1200281605</v>
          </cell>
        </row>
        <row r="16">
          <cell r="E16" t="str">
            <v>112</v>
          </cell>
          <cell r="G16">
            <v>11000000000</v>
          </cell>
        </row>
        <row r="17">
          <cell r="E17" t="str">
            <v>120</v>
          </cell>
          <cell r="G17">
            <v>0</v>
          </cell>
        </row>
        <row r="18">
          <cell r="E18" t="str">
            <v>121</v>
          </cell>
          <cell r="G18">
            <v>0</v>
          </cell>
        </row>
        <row r="19">
          <cell r="E19" t="str">
            <v>122</v>
          </cell>
          <cell r="G19">
            <v>0</v>
          </cell>
        </row>
        <row r="20">
          <cell r="E20" t="str">
            <v>123</v>
          </cell>
          <cell r="G20">
            <v>0</v>
          </cell>
        </row>
        <row r="21">
          <cell r="E21" t="str">
            <v>130</v>
          </cell>
          <cell r="G21">
            <v>17397818878</v>
          </cell>
        </row>
        <row r="22">
          <cell r="E22" t="str">
            <v>131</v>
          </cell>
          <cell r="G22">
            <v>14905384315</v>
          </cell>
        </row>
        <row r="23">
          <cell r="E23" t="str">
            <v>132</v>
          </cell>
          <cell r="G23">
            <v>2948665833</v>
          </cell>
        </row>
        <row r="24">
          <cell r="E24" t="str">
            <v>133</v>
          </cell>
          <cell r="G24">
            <v>0</v>
          </cell>
        </row>
        <row r="25">
          <cell r="E25" t="str">
            <v>134</v>
          </cell>
          <cell r="G25">
            <v>0</v>
          </cell>
        </row>
        <row r="26">
          <cell r="E26" t="str">
            <v>135</v>
          </cell>
          <cell r="G26">
            <v>0</v>
          </cell>
        </row>
        <row r="27">
          <cell r="E27" t="str">
            <v>136</v>
          </cell>
          <cell r="G27">
            <v>20012187</v>
          </cell>
        </row>
        <row r="28">
          <cell r="E28" t="str">
            <v>137</v>
          </cell>
          <cell r="G28">
            <v>-476243457</v>
          </cell>
        </row>
        <row r="29">
          <cell r="E29" t="str">
            <v>138</v>
          </cell>
          <cell r="G29">
            <v>0</v>
          </cell>
        </row>
        <row r="30">
          <cell r="E30" t="str">
            <v>140</v>
          </cell>
          <cell r="G30">
            <v>8501744704</v>
          </cell>
        </row>
        <row r="31">
          <cell r="E31" t="str">
            <v>141</v>
          </cell>
          <cell r="G31">
            <v>10324013005</v>
          </cell>
        </row>
        <row r="32">
          <cell r="E32" t="str">
            <v>149</v>
          </cell>
          <cell r="G32">
            <v>-1822268301</v>
          </cell>
        </row>
        <row r="33">
          <cell r="E33" t="str">
            <v>150</v>
          </cell>
          <cell r="G33">
            <v>145837769</v>
          </cell>
        </row>
        <row r="34">
          <cell r="E34" t="str">
            <v>151</v>
          </cell>
          <cell r="G34">
            <v>0</v>
          </cell>
        </row>
        <row r="35">
          <cell r="E35" t="str">
            <v>152</v>
          </cell>
          <cell r="G35">
            <v>35643956</v>
          </cell>
        </row>
        <row r="36">
          <cell r="E36" t="str">
            <v>153</v>
          </cell>
          <cell r="G36">
            <v>15193813</v>
          </cell>
        </row>
        <row r="37">
          <cell r="E37" t="str">
            <v>154</v>
          </cell>
          <cell r="G37">
            <v>0</v>
          </cell>
        </row>
        <row r="38">
          <cell r="E38" t="str">
            <v>155</v>
          </cell>
          <cell r="G38">
            <v>95000000</v>
          </cell>
        </row>
        <row r="39">
          <cell r="E39" t="str">
            <v>200</v>
          </cell>
          <cell r="G39">
            <v>2196297136</v>
          </cell>
        </row>
        <row r="40">
          <cell r="E40" t="str">
            <v>210</v>
          </cell>
          <cell r="G40">
            <v>0</v>
          </cell>
        </row>
        <row r="41">
          <cell r="E41" t="str">
            <v>211</v>
          </cell>
          <cell r="G41">
            <v>0</v>
          </cell>
        </row>
        <row r="42">
          <cell r="E42" t="str">
            <v>212</v>
          </cell>
          <cell r="G42">
            <v>0</v>
          </cell>
        </row>
        <row r="43">
          <cell r="E43" t="str">
            <v>213</v>
          </cell>
          <cell r="G43">
            <v>0</v>
          </cell>
        </row>
        <row r="44">
          <cell r="E44" t="str">
            <v>214</v>
          </cell>
          <cell r="G44">
            <v>0</v>
          </cell>
        </row>
        <row r="45">
          <cell r="E45" t="str">
            <v>215</v>
          </cell>
          <cell r="G45">
            <v>0</v>
          </cell>
        </row>
        <row r="46">
          <cell r="E46" t="str">
            <v>216</v>
          </cell>
          <cell r="G46">
            <v>0</v>
          </cell>
        </row>
        <row r="47">
          <cell r="E47" t="str">
            <v>217</v>
          </cell>
          <cell r="G47">
            <v>0</v>
          </cell>
        </row>
        <row r="48">
          <cell r="E48" t="str">
            <v>220</v>
          </cell>
          <cell r="G48">
            <v>482731766</v>
          </cell>
        </row>
        <row r="49">
          <cell r="E49" t="str">
            <v>221</v>
          </cell>
          <cell r="G49">
            <v>482731766</v>
          </cell>
        </row>
        <row r="50">
          <cell r="E50" t="str">
            <v>222</v>
          </cell>
          <cell r="G50">
            <v>3488870569</v>
          </cell>
        </row>
        <row r="51">
          <cell r="E51" t="str">
            <v>223</v>
          </cell>
          <cell r="G51">
            <v>-3006138803</v>
          </cell>
        </row>
        <row r="52">
          <cell r="E52" t="str">
            <v>224</v>
          </cell>
          <cell r="G52">
            <v>0</v>
          </cell>
        </row>
        <row r="53">
          <cell r="E53" t="str">
            <v>225</v>
          </cell>
          <cell r="G53">
            <v>0</v>
          </cell>
        </row>
        <row r="54">
          <cell r="E54" t="str">
            <v>226</v>
          </cell>
          <cell r="G54">
            <v>0</v>
          </cell>
        </row>
        <row r="55">
          <cell r="E55" t="str">
            <v>227</v>
          </cell>
          <cell r="G55">
            <v>0</v>
          </cell>
        </row>
        <row r="56">
          <cell r="E56" t="str">
            <v>228</v>
          </cell>
          <cell r="G56">
            <v>0</v>
          </cell>
        </row>
        <row r="57">
          <cell r="E57" t="str">
            <v>229</v>
          </cell>
          <cell r="G57">
            <v>0</v>
          </cell>
        </row>
        <row r="58">
          <cell r="E58" t="str">
            <v>230</v>
          </cell>
          <cell r="G58">
            <v>0</v>
          </cell>
        </row>
        <row r="59">
          <cell r="E59" t="str">
            <v>231</v>
          </cell>
          <cell r="G59">
            <v>0</v>
          </cell>
        </row>
        <row r="60">
          <cell r="E60" t="str">
            <v>232</v>
          </cell>
          <cell r="G60">
            <v>0</v>
          </cell>
        </row>
        <row r="61">
          <cell r="E61" t="str">
            <v>240</v>
          </cell>
          <cell r="G61">
            <v>0</v>
          </cell>
        </row>
        <row r="62">
          <cell r="E62" t="str">
            <v>241</v>
          </cell>
          <cell r="G62">
            <v>0</v>
          </cell>
        </row>
        <row r="63">
          <cell r="E63" t="str">
            <v>242</v>
          </cell>
          <cell r="G63">
            <v>0</v>
          </cell>
        </row>
        <row r="64">
          <cell r="E64" t="str">
            <v>250</v>
          </cell>
          <cell r="G64">
            <v>1000000000</v>
          </cell>
        </row>
        <row r="65">
          <cell r="E65" t="str">
            <v>251</v>
          </cell>
          <cell r="G65">
            <v>0</v>
          </cell>
        </row>
        <row r="66">
          <cell r="E66" t="str">
            <v>252</v>
          </cell>
          <cell r="G66">
            <v>0</v>
          </cell>
        </row>
        <row r="67">
          <cell r="E67" t="str">
            <v>253</v>
          </cell>
          <cell r="G67">
            <v>1000000000</v>
          </cell>
        </row>
        <row r="68">
          <cell r="E68" t="str">
            <v>254</v>
          </cell>
          <cell r="G68">
            <v>0</v>
          </cell>
        </row>
        <row r="69">
          <cell r="E69" t="str">
            <v>255</v>
          </cell>
          <cell r="G69">
            <v>0</v>
          </cell>
        </row>
        <row r="70">
          <cell r="E70" t="str">
            <v>260</v>
          </cell>
          <cell r="G70">
            <v>713565370</v>
          </cell>
        </row>
        <row r="71">
          <cell r="E71" t="str">
            <v>261</v>
          </cell>
          <cell r="G71">
            <v>713565370</v>
          </cell>
        </row>
        <row r="72">
          <cell r="E72" t="str">
            <v>262</v>
          </cell>
          <cell r="G72">
            <v>0</v>
          </cell>
        </row>
        <row r="73">
          <cell r="E73" t="str">
            <v>268</v>
          </cell>
          <cell r="G73">
            <v>0</v>
          </cell>
        </row>
        <row r="74">
          <cell r="E74" t="str">
            <v>270</v>
          </cell>
          <cell r="G74">
            <v>40441980092</v>
          </cell>
        </row>
        <row r="75">
          <cell r="E75" t="str">
            <v>300</v>
          </cell>
          <cell r="G75">
            <v>9728693216</v>
          </cell>
        </row>
        <row r="76">
          <cell r="E76" t="str">
            <v>310</v>
          </cell>
          <cell r="G76">
            <v>9728693216</v>
          </cell>
        </row>
        <row r="77">
          <cell r="E77" t="str">
            <v>311</v>
          </cell>
          <cell r="G77">
            <v>3448045679</v>
          </cell>
        </row>
        <row r="78">
          <cell r="E78" t="str">
            <v>312</v>
          </cell>
          <cell r="G78">
            <v>30456189</v>
          </cell>
        </row>
        <row r="79">
          <cell r="E79" t="str">
            <v>313</v>
          </cell>
          <cell r="G79">
            <v>78118295</v>
          </cell>
        </row>
        <row r="80">
          <cell r="E80" t="str">
            <v>314</v>
          </cell>
          <cell r="G80">
            <v>648439380</v>
          </cell>
        </row>
        <row r="81">
          <cell r="E81" t="str">
            <v>315</v>
          </cell>
          <cell r="G81">
            <v>5011023740</v>
          </cell>
        </row>
        <row r="82">
          <cell r="E82" t="str">
            <v>316</v>
          </cell>
          <cell r="G82">
            <v>0</v>
          </cell>
        </row>
        <row r="83">
          <cell r="E83" t="str">
            <v>317</v>
          </cell>
          <cell r="G83">
            <v>0</v>
          </cell>
        </row>
        <row r="84">
          <cell r="E84" t="str">
            <v>318</v>
          </cell>
          <cell r="G84">
            <v>0</v>
          </cell>
        </row>
        <row r="85">
          <cell r="E85" t="str">
            <v>319</v>
          </cell>
          <cell r="G85">
            <v>349206309</v>
          </cell>
        </row>
        <row r="86">
          <cell r="E86" t="str">
            <v>320</v>
          </cell>
          <cell r="G86">
            <v>0</v>
          </cell>
        </row>
        <row r="87">
          <cell r="E87" t="str">
            <v>321</v>
          </cell>
          <cell r="G87">
            <v>0</v>
          </cell>
        </row>
        <row r="88">
          <cell r="E88" t="str">
            <v>322</v>
          </cell>
          <cell r="G88">
            <v>163403624</v>
          </cell>
        </row>
        <row r="89">
          <cell r="E89" t="str">
            <v>323</v>
          </cell>
          <cell r="G89">
            <v>0</v>
          </cell>
        </row>
        <row r="90">
          <cell r="E90" t="str">
            <v>324</v>
          </cell>
          <cell r="G90">
            <v>0</v>
          </cell>
        </row>
        <row r="91">
          <cell r="E91" t="str">
            <v>330</v>
          </cell>
          <cell r="G91">
            <v>0</v>
          </cell>
        </row>
        <row r="92">
          <cell r="E92" t="str">
            <v>331</v>
          </cell>
          <cell r="G92">
            <v>0</v>
          </cell>
        </row>
        <row r="93">
          <cell r="E93" t="str">
            <v>332</v>
          </cell>
          <cell r="G93">
            <v>0</v>
          </cell>
        </row>
        <row r="94">
          <cell r="E94" t="str">
            <v>333</v>
          </cell>
          <cell r="G94">
            <v>0</v>
          </cell>
        </row>
        <row r="95">
          <cell r="E95" t="str">
            <v>334</v>
          </cell>
          <cell r="G95">
            <v>0</v>
          </cell>
        </row>
        <row r="96">
          <cell r="E96" t="str">
            <v>335</v>
          </cell>
          <cell r="G96">
            <v>0</v>
          </cell>
        </row>
        <row r="97">
          <cell r="E97" t="str">
            <v>336</v>
          </cell>
          <cell r="G97">
            <v>0</v>
          </cell>
        </row>
        <row r="98">
          <cell r="E98" t="str">
            <v>337</v>
          </cell>
          <cell r="G98">
            <v>0</v>
          </cell>
        </row>
        <row r="99">
          <cell r="E99" t="str">
            <v>338</v>
          </cell>
          <cell r="G99">
            <v>0</v>
          </cell>
        </row>
        <row r="100">
          <cell r="E100" t="str">
            <v>339</v>
          </cell>
          <cell r="G100">
            <v>0</v>
          </cell>
        </row>
        <row r="101">
          <cell r="E101" t="str">
            <v>340</v>
          </cell>
          <cell r="G101">
            <v>0</v>
          </cell>
        </row>
        <row r="102">
          <cell r="E102" t="str">
            <v>341</v>
          </cell>
          <cell r="G102">
            <v>0</v>
          </cell>
        </row>
        <row r="103">
          <cell r="E103" t="str">
            <v>342</v>
          </cell>
          <cell r="G103">
            <v>0</v>
          </cell>
        </row>
        <row r="104">
          <cell r="E104" t="str">
            <v>343</v>
          </cell>
          <cell r="G104">
            <v>0</v>
          </cell>
        </row>
        <row r="105">
          <cell r="E105" t="str">
            <v>400</v>
          </cell>
          <cell r="G105">
            <v>30713286876</v>
          </cell>
        </row>
        <row r="106">
          <cell r="E106" t="str">
            <v>410</v>
          </cell>
          <cell r="G106">
            <v>30713286876</v>
          </cell>
        </row>
        <row r="107">
          <cell r="E107" t="str">
            <v>411</v>
          </cell>
          <cell r="G107">
            <v>18600000000</v>
          </cell>
        </row>
        <row r="108">
          <cell r="E108" t="str">
            <v>412</v>
          </cell>
          <cell r="G108">
            <v>0</v>
          </cell>
        </row>
        <row r="109">
          <cell r="E109" t="str">
            <v>413</v>
          </cell>
          <cell r="G109">
            <v>0</v>
          </cell>
        </row>
        <row r="110">
          <cell r="E110" t="str">
            <v>414</v>
          </cell>
          <cell r="G110">
            <v>0</v>
          </cell>
        </row>
        <row r="111">
          <cell r="E111" t="str">
            <v>415</v>
          </cell>
          <cell r="G111">
            <v>-726105307</v>
          </cell>
        </row>
        <row r="112">
          <cell r="E112" t="str">
            <v>416</v>
          </cell>
          <cell r="G112">
            <v>0</v>
          </cell>
        </row>
        <row r="113">
          <cell r="E113" t="str">
            <v>417</v>
          </cell>
          <cell r="G113">
            <v>0</v>
          </cell>
        </row>
        <row r="114">
          <cell r="E114" t="str">
            <v>418</v>
          </cell>
          <cell r="G114">
            <v>2633994225</v>
          </cell>
        </row>
        <row r="115">
          <cell r="E115" t="str">
            <v>419</v>
          </cell>
          <cell r="G115">
            <v>0</v>
          </cell>
        </row>
        <row r="116">
          <cell r="E116" t="str">
            <v>420</v>
          </cell>
          <cell r="G116">
            <v>741277519</v>
          </cell>
        </row>
        <row r="117">
          <cell r="E117" t="str">
            <v>421</v>
          </cell>
          <cell r="G117">
            <v>9464120439</v>
          </cell>
        </row>
        <row r="118">
          <cell r="E118" t="str">
            <v>421a</v>
          </cell>
          <cell r="G118">
            <v>6370133269</v>
          </cell>
        </row>
        <row r="119">
          <cell r="E119" t="str">
            <v>421b</v>
          </cell>
          <cell r="G119">
            <v>3093987170</v>
          </cell>
        </row>
        <row r="120">
          <cell r="E120" t="str">
            <v>422</v>
          </cell>
          <cell r="G120">
            <v>0</v>
          </cell>
        </row>
        <row r="121">
          <cell r="E121" t="str">
            <v>430</v>
          </cell>
          <cell r="G121">
            <v>0</v>
          </cell>
        </row>
        <row r="122">
          <cell r="E122" t="str">
            <v>431</v>
          </cell>
          <cell r="G122">
            <v>0</v>
          </cell>
        </row>
        <row r="123">
          <cell r="E123" t="str">
            <v>432</v>
          </cell>
          <cell r="G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107">
      <selection activeCell="D119" sqref="D119"/>
    </sheetView>
  </sheetViews>
  <sheetFormatPr defaultColWidth="9.140625" defaultRowHeight="12.75"/>
  <cols>
    <col min="1" max="1" width="44.57421875" style="0" customWidth="1"/>
    <col min="2" max="2" width="10.8515625" style="0" customWidth="1"/>
    <col min="4" max="4" width="14.8515625" style="0" customWidth="1"/>
    <col min="5" max="5" width="15.421875" style="0" customWidth="1"/>
    <col min="6" max="7" width="13.8515625" style="0" bestFit="1" customWidth="1"/>
  </cols>
  <sheetData>
    <row r="1" spans="1:5" ht="15">
      <c r="A1" s="41" t="s">
        <v>259</v>
      </c>
      <c r="B1" s="42"/>
      <c r="C1" s="43" t="s">
        <v>260</v>
      </c>
      <c r="D1" s="43"/>
      <c r="E1" s="43"/>
    </row>
    <row r="2" spans="1:5" ht="12.75">
      <c r="A2" s="44" t="s">
        <v>261</v>
      </c>
      <c r="B2" s="44"/>
      <c r="C2" s="43" t="s">
        <v>353</v>
      </c>
      <c r="D2" s="43"/>
      <c r="E2" s="43"/>
    </row>
    <row r="3" spans="1:5" ht="12.75">
      <c r="A3" s="44" t="s">
        <v>262</v>
      </c>
      <c r="B3" s="44"/>
      <c r="C3" s="12"/>
      <c r="D3" s="12"/>
      <c r="E3" s="12"/>
    </row>
    <row r="4" spans="1:5" ht="12.75">
      <c r="A4" s="12"/>
      <c r="B4" s="12"/>
      <c r="C4" s="43" t="s">
        <v>263</v>
      </c>
      <c r="D4" s="43"/>
      <c r="E4" s="43"/>
    </row>
    <row r="5" spans="1:5" ht="12.75">
      <c r="A5" s="12"/>
      <c r="B5" s="12"/>
      <c r="C5" s="37" t="s">
        <v>264</v>
      </c>
      <c r="D5" s="37"/>
      <c r="E5" s="37"/>
    </row>
    <row r="6" spans="1:5" ht="28.5" customHeight="1">
      <c r="A6" s="38" t="s">
        <v>265</v>
      </c>
      <c r="B6" s="38"/>
      <c r="C6" s="38"/>
      <c r="D6" s="38"/>
      <c r="E6" s="38"/>
    </row>
    <row r="7" spans="1:5" ht="6.75" customHeight="1">
      <c r="A7" s="12"/>
      <c r="B7" s="12"/>
      <c r="C7" s="12"/>
      <c r="D7" s="12"/>
      <c r="E7" s="12"/>
    </row>
    <row r="8" spans="1:5" ht="27.75" customHeight="1">
      <c r="A8" s="13" t="s">
        <v>266</v>
      </c>
      <c r="B8" s="14" t="s">
        <v>267</v>
      </c>
      <c r="C8" s="14" t="s">
        <v>268</v>
      </c>
      <c r="D8" s="13" t="s">
        <v>257</v>
      </c>
      <c r="E8" s="13" t="s">
        <v>269</v>
      </c>
    </row>
    <row r="9" spans="1:5" ht="19.5" customHeight="1">
      <c r="A9" s="15" t="s">
        <v>3</v>
      </c>
      <c r="B9" s="16"/>
      <c r="C9" s="16"/>
      <c r="D9" s="16" t="s">
        <v>270</v>
      </c>
      <c r="E9" s="16" t="s">
        <v>270</v>
      </c>
    </row>
    <row r="10" spans="1:5" ht="19.5" customHeight="1">
      <c r="A10" s="17" t="s">
        <v>271</v>
      </c>
      <c r="B10" s="18" t="s">
        <v>121</v>
      </c>
      <c r="C10" s="18"/>
      <c r="D10" s="19">
        <f>D11+D14+D18+D27+D30</f>
        <v>45943724198</v>
      </c>
      <c r="E10" s="19">
        <f>E11+E14+E18+E27+E30</f>
        <v>35598326024</v>
      </c>
    </row>
    <row r="11" spans="1:6" ht="19.5" customHeight="1">
      <c r="A11" s="20" t="s">
        <v>5</v>
      </c>
      <c r="B11" s="21" t="s">
        <v>122</v>
      </c>
      <c r="C11" s="21">
        <v>5</v>
      </c>
      <c r="D11" s="22">
        <f>SUM(D12:D13)</f>
        <v>12049758280</v>
      </c>
      <c r="E11" s="22">
        <f>SUM(E12:E13)</f>
        <v>17757539551</v>
      </c>
      <c r="F11" s="34">
        <f>D11+D19</f>
        <v>39589404315</v>
      </c>
    </row>
    <row r="12" spans="1:5" ht="19.5" customHeight="1">
      <c r="A12" s="23" t="s">
        <v>6</v>
      </c>
      <c r="B12" s="24" t="s">
        <v>123</v>
      </c>
      <c r="C12" s="24">
        <v>5</v>
      </c>
      <c r="D12" s="25">
        <v>3049758280</v>
      </c>
      <c r="E12" s="25">
        <v>3757539551</v>
      </c>
    </row>
    <row r="13" spans="1:5" ht="19.5" customHeight="1">
      <c r="A13" s="23" t="s">
        <v>272</v>
      </c>
      <c r="B13" s="24" t="s">
        <v>124</v>
      </c>
      <c r="C13" s="24">
        <v>5</v>
      </c>
      <c r="D13" s="25">
        <v>9000000000</v>
      </c>
      <c r="E13" s="25">
        <v>14000000000</v>
      </c>
    </row>
    <row r="14" spans="1:5" ht="19.5" customHeight="1">
      <c r="A14" s="20" t="s">
        <v>8</v>
      </c>
      <c r="B14" s="21" t="s">
        <v>125</v>
      </c>
      <c r="C14" s="21"/>
      <c r="D14" s="22">
        <f>SUM(D15:D17)</f>
        <v>0</v>
      </c>
      <c r="E14" s="22">
        <f>SUM(E15:E17)</f>
        <v>0</v>
      </c>
    </row>
    <row r="15" spans="1:5" ht="19.5" customHeight="1">
      <c r="A15" s="23" t="s">
        <v>273</v>
      </c>
      <c r="B15" s="24" t="s">
        <v>126</v>
      </c>
      <c r="C15" s="24"/>
      <c r="D15" s="25">
        <v>0</v>
      </c>
      <c r="E15" s="25">
        <v>0</v>
      </c>
    </row>
    <row r="16" spans="1:5" ht="19.5" customHeight="1">
      <c r="A16" s="23" t="s">
        <v>274</v>
      </c>
      <c r="B16" s="24" t="s">
        <v>127</v>
      </c>
      <c r="C16" s="24"/>
      <c r="D16" s="25">
        <v>0</v>
      </c>
      <c r="E16" s="25">
        <v>0</v>
      </c>
    </row>
    <row r="17" spans="1:5" ht="19.5" customHeight="1">
      <c r="A17" s="23" t="s">
        <v>275</v>
      </c>
      <c r="B17" s="24" t="s">
        <v>128</v>
      </c>
      <c r="C17" s="24"/>
      <c r="D17" s="25">
        <v>0</v>
      </c>
      <c r="E17" s="25">
        <v>0</v>
      </c>
    </row>
    <row r="18" spans="1:5" ht="19.5" customHeight="1">
      <c r="A18" s="20" t="s">
        <v>276</v>
      </c>
      <c r="B18" s="21" t="s">
        <v>129</v>
      </c>
      <c r="C18" s="21"/>
      <c r="D18" s="22">
        <f>SUM(D19:D26)</f>
        <v>27313800416</v>
      </c>
      <c r="E18" s="22">
        <f>SUM(E19:E26)</f>
        <v>12519147859</v>
      </c>
    </row>
    <row r="19" spans="1:6" ht="19.5" customHeight="1">
      <c r="A19" s="23" t="s">
        <v>277</v>
      </c>
      <c r="B19" s="24" t="s">
        <v>130</v>
      </c>
      <c r="C19" s="24"/>
      <c r="D19" s="25">
        <v>27539646035</v>
      </c>
      <c r="E19" s="25">
        <v>12933360374</v>
      </c>
      <c r="F19" s="34">
        <f>D19-10319675418</f>
        <v>17219970617</v>
      </c>
    </row>
    <row r="20" spans="1:5" ht="19.5" customHeight="1">
      <c r="A20" s="23" t="s">
        <v>278</v>
      </c>
      <c r="B20" s="24" t="s">
        <v>131</v>
      </c>
      <c r="C20" s="24"/>
      <c r="D20" s="25">
        <v>196308182</v>
      </c>
      <c r="E20" s="25">
        <v>6308182</v>
      </c>
    </row>
    <row r="21" spans="1:5" ht="19.5" customHeight="1">
      <c r="A21" s="23" t="s">
        <v>279</v>
      </c>
      <c r="B21" s="24" t="s">
        <v>132</v>
      </c>
      <c r="C21" s="24"/>
      <c r="D21" s="25">
        <v>0</v>
      </c>
      <c r="E21" s="25">
        <v>0</v>
      </c>
    </row>
    <row r="22" spans="1:5" ht="19.5" customHeight="1">
      <c r="A22" s="23" t="s">
        <v>280</v>
      </c>
      <c r="B22" s="24" t="s">
        <v>133</v>
      </c>
      <c r="C22" s="24"/>
      <c r="D22" s="25">
        <v>0</v>
      </c>
      <c r="E22" s="25">
        <v>0</v>
      </c>
    </row>
    <row r="23" spans="1:5" ht="19.5" customHeight="1">
      <c r="A23" s="23" t="s">
        <v>281</v>
      </c>
      <c r="B23" s="24" t="s">
        <v>134</v>
      </c>
      <c r="C23" s="24"/>
      <c r="D23" s="25">
        <v>0</v>
      </c>
      <c r="E23" s="25">
        <v>0</v>
      </c>
    </row>
    <row r="24" spans="1:7" ht="19.5" customHeight="1">
      <c r="A24" s="23" t="s">
        <v>282</v>
      </c>
      <c r="B24" s="24" t="s">
        <v>135</v>
      </c>
      <c r="C24" s="24">
        <v>6</v>
      </c>
      <c r="D24" s="25">
        <v>139602663</v>
      </c>
      <c r="E24" s="25">
        <v>55722760</v>
      </c>
      <c r="F24">
        <v>34573243</v>
      </c>
      <c r="G24" s="34">
        <f>D24-F24</f>
        <v>105029420</v>
      </c>
    </row>
    <row r="25" spans="1:5" ht="19.5" customHeight="1">
      <c r="A25" s="23" t="s">
        <v>283</v>
      </c>
      <c r="B25" s="24" t="s">
        <v>136</v>
      </c>
      <c r="C25" s="24">
        <v>7</v>
      </c>
      <c r="D25" s="26">
        <v>-561756464</v>
      </c>
      <c r="E25" s="26">
        <v>-476243457</v>
      </c>
    </row>
    <row r="26" spans="1:5" ht="19.5" customHeight="1">
      <c r="A26" s="23" t="s">
        <v>284</v>
      </c>
      <c r="B26" s="24" t="s">
        <v>285</v>
      </c>
      <c r="C26" s="24"/>
      <c r="D26" s="25">
        <f>SUMIF('[1]Sheet1'!$E$15:$E$123,'[1]DN - BẢNG CÂN ĐỐI KẾ TOÁN'!B26:B140,'[1]Sheet1'!$G$15:$G$123)</f>
        <v>0</v>
      </c>
      <c r="E26" s="25">
        <v>0</v>
      </c>
    </row>
    <row r="27" spans="1:5" ht="19.5" customHeight="1">
      <c r="A27" s="20" t="s">
        <v>21</v>
      </c>
      <c r="B27" s="21" t="s">
        <v>138</v>
      </c>
      <c r="C27" s="21">
        <v>8</v>
      </c>
      <c r="D27" s="22">
        <f>SUM(D28:D29)</f>
        <v>6580165502</v>
      </c>
      <c r="E27" s="22">
        <f>SUM(E28:E29)</f>
        <v>5301254965</v>
      </c>
    </row>
    <row r="28" spans="1:5" ht="19.5" customHeight="1">
      <c r="A28" s="23" t="s">
        <v>22</v>
      </c>
      <c r="B28" s="24" t="s">
        <v>139</v>
      </c>
      <c r="C28" s="24">
        <v>8</v>
      </c>
      <c r="D28" s="25">
        <v>8504611365</v>
      </c>
      <c r="E28" s="25">
        <v>7123523266</v>
      </c>
    </row>
    <row r="29" spans="1:5" ht="19.5" customHeight="1">
      <c r="A29" s="23" t="s">
        <v>286</v>
      </c>
      <c r="B29" s="24" t="s">
        <v>140</v>
      </c>
      <c r="C29" s="24"/>
      <c r="D29" s="26">
        <v>-1924445863</v>
      </c>
      <c r="E29" s="26">
        <v>-1822268301</v>
      </c>
    </row>
    <row r="30" spans="1:5" ht="19.5" customHeight="1">
      <c r="A30" s="20" t="s">
        <v>287</v>
      </c>
      <c r="B30" s="21" t="s">
        <v>141</v>
      </c>
      <c r="C30" s="21"/>
      <c r="D30" s="22">
        <f>SUM(D31:D35)</f>
        <v>0</v>
      </c>
      <c r="E30" s="22">
        <f>SUM(E31:E35)</f>
        <v>20383649</v>
      </c>
    </row>
    <row r="31" spans="1:5" ht="19.5" customHeight="1">
      <c r="A31" s="23" t="s">
        <v>25</v>
      </c>
      <c r="B31" s="24" t="s">
        <v>142</v>
      </c>
      <c r="C31" s="24"/>
      <c r="D31" s="25">
        <v>0</v>
      </c>
      <c r="E31" s="25">
        <v>0</v>
      </c>
    </row>
    <row r="32" spans="1:5" ht="19.5" customHeight="1">
      <c r="A32" s="23" t="s">
        <v>288</v>
      </c>
      <c r="B32" s="24" t="s">
        <v>143</v>
      </c>
      <c r="C32" s="24"/>
      <c r="D32" s="25">
        <v>0</v>
      </c>
      <c r="E32" s="25">
        <v>20383649</v>
      </c>
    </row>
    <row r="33" spans="1:5" ht="19.5" customHeight="1">
      <c r="A33" s="23" t="s">
        <v>289</v>
      </c>
      <c r="B33" s="24" t="s">
        <v>144</v>
      </c>
      <c r="C33" s="24"/>
      <c r="D33" s="25">
        <v>0</v>
      </c>
      <c r="E33" s="25">
        <v>0</v>
      </c>
    </row>
    <row r="34" spans="1:5" ht="19.5" customHeight="1">
      <c r="A34" s="23" t="s">
        <v>290</v>
      </c>
      <c r="B34" s="24" t="s">
        <v>145</v>
      </c>
      <c r="C34" s="24"/>
      <c r="D34" s="25">
        <v>0</v>
      </c>
      <c r="E34" s="25">
        <v>0</v>
      </c>
    </row>
    <row r="35" spans="1:5" ht="19.5" customHeight="1">
      <c r="A35" s="23" t="s">
        <v>29</v>
      </c>
      <c r="B35" s="24" t="s">
        <v>146</v>
      </c>
      <c r="C35" s="24">
        <v>10</v>
      </c>
      <c r="D35" s="25">
        <v>0</v>
      </c>
      <c r="E35" s="25">
        <v>0</v>
      </c>
    </row>
    <row r="36" spans="1:5" ht="19.5" customHeight="1">
      <c r="A36" s="20" t="s">
        <v>291</v>
      </c>
      <c r="B36" s="21" t="s">
        <v>147</v>
      </c>
      <c r="C36" s="21"/>
      <c r="D36" s="22">
        <f>D37+D45+D55+D58+D61+D67</f>
        <v>1584713352</v>
      </c>
      <c r="E36" s="22">
        <f>E37+E45+E55+E58+E61+E67</f>
        <v>1551194209</v>
      </c>
    </row>
    <row r="37" spans="1:5" ht="19.5" customHeight="1">
      <c r="A37" s="20" t="s">
        <v>31</v>
      </c>
      <c r="B37" s="21" t="s">
        <v>148</v>
      </c>
      <c r="C37" s="21"/>
      <c r="D37" s="22">
        <f>SUM(D38:D44)</f>
        <v>0</v>
      </c>
      <c r="E37" s="22">
        <f>SUM(E38:E44)</f>
        <v>0</v>
      </c>
    </row>
    <row r="38" spans="1:5" ht="19.5" customHeight="1">
      <c r="A38" s="23" t="s">
        <v>32</v>
      </c>
      <c r="B38" s="24" t="s">
        <v>149</v>
      </c>
      <c r="C38" s="24"/>
      <c r="D38" s="25">
        <v>0</v>
      </c>
      <c r="E38" s="25">
        <v>0</v>
      </c>
    </row>
    <row r="39" spans="1:5" ht="19.5" customHeight="1">
      <c r="A39" s="23" t="s">
        <v>292</v>
      </c>
      <c r="B39" s="24" t="s">
        <v>150</v>
      </c>
      <c r="C39" s="24"/>
      <c r="D39" s="25">
        <v>0</v>
      </c>
      <c r="E39" s="25">
        <v>0</v>
      </c>
    </row>
    <row r="40" spans="1:5" ht="19.5" customHeight="1">
      <c r="A40" s="23" t="s">
        <v>34</v>
      </c>
      <c r="B40" s="24" t="s">
        <v>151</v>
      </c>
      <c r="C40" s="24"/>
      <c r="D40" s="25">
        <v>0</v>
      </c>
      <c r="E40" s="25">
        <v>0</v>
      </c>
    </row>
    <row r="41" spans="1:5" ht="19.5" customHeight="1">
      <c r="A41" s="23" t="s">
        <v>293</v>
      </c>
      <c r="B41" s="24" t="s">
        <v>152</v>
      </c>
      <c r="C41" s="24"/>
      <c r="D41" s="25">
        <v>0</v>
      </c>
      <c r="E41" s="25">
        <v>0</v>
      </c>
    </row>
    <row r="42" spans="1:5" ht="19.5" customHeight="1">
      <c r="A42" s="23" t="s">
        <v>294</v>
      </c>
      <c r="B42" s="24" t="s">
        <v>153</v>
      </c>
      <c r="C42" s="24"/>
      <c r="D42" s="25">
        <v>0</v>
      </c>
      <c r="E42" s="25">
        <v>0</v>
      </c>
    </row>
    <row r="43" spans="1:5" ht="19.5" customHeight="1">
      <c r="A43" s="23" t="s">
        <v>295</v>
      </c>
      <c r="B43" s="24" t="s">
        <v>154</v>
      </c>
      <c r="C43" s="24"/>
      <c r="D43" s="25">
        <v>0</v>
      </c>
      <c r="E43" s="25">
        <v>0</v>
      </c>
    </row>
    <row r="44" spans="1:5" ht="19.5" customHeight="1">
      <c r="A44" s="23" t="s">
        <v>296</v>
      </c>
      <c r="B44" s="24" t="s">
        <v>297</v>
      </c>
      <c r="C44" s="24"/>
      <c r="D44" s="25">
        <v>0</v>
      </c>
      <c r="E44" s="25">
        <v>0</v>
      </c>
    </row>
    <row r="45" spans="1:5" ht="19.5" customHeight="1">
      <c r="A45" s="20" t="s">
        <v>298</v>
      </c>
      <c r="B45" s="21" t="s">
        <v>156</v>
      </c>
      <c r="C45" s="21">
        <v>11</v>
      </c>
      <c r="D45" s="22">
        <f>D46+D49+D52</f>
        <v>430975922</v>
      </c>
      <c r="E45" s="22">
        <f>E46+E49+E52</f>
        <v>534487610</v>
      </c>
    </row>
    <row r="46" spans="1:5" ht="19.5" customHeight="1">
      <c r="A46" s="20" t="s">
        <v>40</v>
      </c>
      <c r="B46" s="21" t="s">
        <v>157</v>
      </c>
      <c r="C46" s="21">
        <v>11</v>
      </c>
      <c r="D46" s="22">
        <f>SUM(D47:D48)</f>
        <v>430975922</v>
      </c>
      <c r="E46" s="22">
        <f>SUM(E47:E48)</f>
        <v>534487610</v>
      </c>
    </row>
    <row r="47" spans="1:5" ht="19.5" customHeight="1">
      <c r="A47" s="23" t="s">
        <v>299</v>
      </c>
      <c r="B47" s="24" t="s">
        <v>158</v>
      </c>
      <c r="C47" s="24">
        <v>11</v>
      </c>
      <c r="D47" s="25">
        <v>3061867516</v>
      </c>
      <c r="E47" s="25">
        <v>3488870569</v>
      </c>
    </row>
    <row r="48" spans="1:5" ht="19.5" customHeight="1">
      <c r="A48" s="23" t="s">
        <v>300</v>
      </c>
      <c r="B48" s="24" t="s">
        <v>159</v>
      </c>
      <c r="C48" s="24">
        <v>11</v>
      </c>
      <c r="D48" s="26">
        <v>-2630891594</v>
      </c>
      <c r="E48" s="26">
        <v>-2954382959</v>
      </c>
    </row>
    <row r="49" spans="1:5" ht="19.5" customHeight="1">
      <c r="A49" s="20" t="s">
        <v>301</v>
      </c>
      <c r="B49" s="21" t="s">
        <v>160</v>
      </c>
      <c r="C49" s="21"/>
      <c r="D49" s="25">
        <v>0</v>
      </c>
      <c r="E49" s="22"/>
    </row>
    <row r="50" spans="1:5" ht="19.5" customHeight="1">
      <c r="A50" s="23" t="s">
        <v>299</v>
      </c>
      <c r="B50" s="24" t="s">
        <v>161</v>
      </c>
      <c r="C50" s="24"/>
      <c r="D50" s="25">
        <v>0</v>
      </c>
      <c r="E50" s="25">
        <v>0</v>
      </c>
    </row>
    <row r="51" spans="1:5" ht="19.5" customHeight="1">
      <c r="A51" s="23" t="s">
        <v>300</v>
      </c>
      <c r="B51" s="24" t="s">
        <v>162</v>
      </c>
      <c r="C51" s="24"/>
      <c r="D51" s="25">
        <v>0</v>
      </c>
      <c r="E51" s="25">
        <v>0</v>
      </c>
    </row>
    <row r="52" spans="1:5" ht="19.5" customHeight="1">
      <c r="A52" s="20" t="s">
        <v>45</v>
      </c>
      <c r="B52" s="21" t="s">
        <v>163</v>
      </c>
      <c r="C52" s="21"/>
      <c r="D52" s="22">
        <v>0</v>
      </c>
      <c r="E52" s="22">
        <f>SUM(E53:E54)</f>
        <v>0</v>
      </c>
    </row>
    <row r="53" spans="1:5" ht="19.5" customHeight="1">
      <c r="A53" s="23" t="s">
        <v>299</v>
      </c>
      <c r="B53" s="24" t="s">
        <v>164</v>
      </c>
      <c r="C53" s="24"/>
      <c r="D53" s="25">
        <v>0</v>
      </c>
      <c r="E53" s="25">
        <v>0</v>
      </c>
    </row>
    <row r="54" spans="1:5" ht="19.5" customHeight="1">
      <c r="A54" s="23" t="s">
        <v>300</v>
      </c>
      <c r="B54" s="24" t="s">
        <v>165</v>
      </c>
      <c r="C54" s="24"/>
      <c r="D54" s="25">
        <v>0</v>
      </c>
      <c r="E54" s="25">
        <v>0</v>
      </c>
    </row>
    <row r="55" spans="1:5" ht="19.5" customHeight="1">
      <c r="A55" s="20" t="s">
        <v>302</v>
      </c>
      <c r="B55" s="21" t="s">
        <v>166</v>
      </c>
      <c r="C55" s="21"/>
      <c r="D55" s="22">
        <v>0</v>
      </c>
      <c r="E55" s="22">
        <f>SUM(E56:E57)</f>
        <v>0</v>
      </c>
    </row>
    <row r="56" spans="1:5" ht="19.5" customHeight="1">
      <c r="A56" s="23" t="s">
        <v>299</v>
      </c>
      <c r="B56" s="24" t="s">
        <v>167</v>
      </c>
      <c r="C56" s="24"/>
      <c r="D56" s="25">
        <v>0</v>
      </c>
      <c r="E56" s="25">
        <v>0</v>
      </c>
    </row>
    <row r="57" spans="1:5" ht="19.5" customHeight="1">
      <c r="A57" s="23" t="s">
        <v>300</v>
      </c>
      <c r="B57" s="24" t="s">
        <v>168</v>
      </c>
      <c r="C57" s="24"/>
      <c r="D57" s="25">
        <v>0</v>
      </c>
      <c r="E57" s="25">
        <v>0</v>
      </c>
    </row>
    <row r="58" spans="1:5" ht="19.5" customHeight="1">
      <c r="A58" s="20" t="s">
        <v>51</v>
      </c>
      <c r="B58" s="21" t="s">
        <v>169</v>
      </c>
      <c r="C58" s="21"/>
      <c r="D58" s="22">
        <v>0</v>
      </c>
      <c r="E58" s="22">
        <f>SUM(E59:E60)</f>
        <v>0</v>
      </c>
    </row>
    <row r="59" spans="1:5" ht="19.5" customHeight="1">
      <c r="A59" s="23" t="s">
        <v>303</v>
      </c>
      <c r="B59" s="24" t="s">
        <v>170</v>
      </c>
      <c r="C59" s="24"/>
      <c r="D59" s="25">
        <v>0</v>
      </c>
      <c r="E59" s="25">
        <v>0</v>
      </c>
    </row>
    <row r="60" spans="1:5" ht="19.5" customHeight="1">
      <c r="A60" s="23" t="s">
        <v>53</v>
      </c>
      <c r="B60" s="24" t="s">
        <v>171</v>
      </c>
      <c r="C60" s="24"/>
      <c r="D60" s="25">
        <v>0</v>
      </c>
      <c r="E60" s="25">
        <v>0</v>
      </c>
    </row>
    <row r="61" spans="1:5" ht="19.5" customHeight="1">
      <c r="A61" s="20" t="s">
        <v>304</v>
      </c>
      <c r="B61" s="21" t="s">
        <v>172</v>
      </c>
      <c r="C61" s="21"/>
      <c r="D61" s="22">
        <v>1000000000</v>
      </c>
      <c r="E61" s="22">
        <f>SUM(E62:E66)</f>
        <v>1000000000</v>
      </c>
    </row>
    <row r="62" spans="1:5" ht="19.5" customHeight="1">
      <c r="A62" s="23" t="s">
        <v>55</v>
      </c>
      <c r="B62" s="24" t="s">
        <v>173</v>
      </c>
      <c r="C62" s="24"/>
      <c r="D62" s="25">
        <v>0</v>
      </c>
      <c r="E62" s="25">
        <v>0</v>
      </c>
    </row>
    <row r="63" spans="1:5" ht="19.5" customHeight="1">
      <c r="A63" s="23" t="s">
        <v>56</v>
      </c>
      <c r="B63" s="24" t="s">
        <v>174</v>
      </c>
      <c r="C63" s="24"/>
      <c r="D63" s="25">
        <v>0</v>
      </c>
      <c r="E63" s="25">
        <v>0</v>
      </c>
    </row>
    <row r="64" spans="1:5" ht="19.5" customHeight="1">
      <c r="A64" s="23" t="s">
        <v>305</v>
      </c>
      <c r="B64" s="24" t="s">
        <v>175</v>
      </c>
      <c r="C64" s="24"/>
      <c r="D64" s="25">
        <v>1000000000</v>
      </c>
      <c r="E64" s="25">
        <v>1000000000</v>
      </c>
    </row>
    <row r="65" spans="1:5" ht="19.5" customHeight="1">
      <c r="A65" s="23" t="s">
        <v>306</v>
      </c>
      <c r="B65" s="24" t="s">
        <v>176</v>
      </c>
      <c r="C65" s="24"/>
      <c r="D65" s="25">
        <v>0</v>
      </c>
      <c r="E65" s="25">
        <v>0</v>
      </c>
    </row>
    <row r="66" spans="1:5" ht="19.5" customHeight="1">
      <c r="A66" s="23" t="s">
        <v>307</v>
      </c>
      <c r="B66" s="24" t="s">
        <v>177</v>
      </c>
      <c r="C66" s="24"/>
      <c r="D66" s="25">
        <v>0</v>
      </c>
      <c r="E66" s="25">
        <v>0</v>
      </c>
    </row>
    <row r="67" spans="1:5" ht="19.5" customHeight="1">
      <c r="A67" s="20" t="s">
        <v>60</v>
      </c>
      <c r="B67" s="21" t="s">
        <v>178</v>
      </c>
      <c r="C67" s="21">
        <v>13</v>
      </c>
      <c r="D67" s="22">
        <f>SUM(D68:D72)</f>
        <v>153737430</v>
      </c>
      <c r="E67" s="22">
        <f>SUM(E68:E72)</f>
        <v>16706599</v>
      </c>
    </row>
    <row r="68" spans="1:5" ht="19.5" customHeight="1">
      <c r="A68" s="23" t="s">
        <v>61</v>
      </c>
      <c r="B68" s="24" t="s">
        <v>179</v>
      </c>
      <c r="C68" s="24">
        <v>13</v>
      </c>
      <c r="D68" s="25">
        <v>153737430</v>
      </c>
      <c r="E68" s="25">
        <v>16706599</v>
      </c>
    </row>
    <row r="69" spans="1:5" ht="19.5" customHeight="1">
      <c r="A69" s="23" t="s">
        <v>308</v>
      </c>
      <c r="B69" s="24" t="s">
        <v>180</v>
      </c>
      <c r="C69" s="24"/>
      <c r="D69" s="25">
        <v>0</v>
      </c>
      <c r="E69" s="25">
        <v>0</v>
      </c>
    </row>
    <row r="70" spans="1:5" ht="19.5" customHeight="1">
      <c r="A70" s="23" t="s">
        <v>309</v>
      </c>
      <c r="B70" s="24" t="s">
        <v>310</v>
      </c>
      <c r="C70" s="24"/>
      <c r="D70" s="25">
        <v>0</v>
      </c>
      <c r="E70" s="25">
        <v>0</v>
      </c>
    </row>
    <row r="71" spans="1:5" ht="19.5" customHeight="1">
      <c r="A71" s="23" t="s">
        <v>311</v>
      </c>
      <c r="B71" s="24" t="s">
        <v>181</v>
      </c>
      <c r="C71" s="24"/>
      <c r="D71" s="25">
        <v>0</v>
      </c>
      <c r="E71" s="25">
        <v>0</v>
      </c>
    </row>
    <row r="72" spans="1:5" ht="19.5" customHeight="1">
      <c r="A72" s="27" t="s">
        <v>312</v>
      </c>
      <c r="B72" s="28" t="s">
        <v>313</v>
      </c>
      <c r="C72" s="28"/>
      <c r="D72" s="25">
        <v>0</v>
      </c>
      <c r="E72" s="29">
        <v>0</v>
      </c>
    </row>
    <row r="73" spans="1:5" ht="19.5" customHeight="1">
      <c r="A73" s="15" t="s">
        <v>314</v>
      </c>
      <c r="B73" s="13" t="s">
        <v>182</v>
      </c>
      <c r="C73" s="13"/>
      <c r="D73" s="30">
        <f>D36+D10</f>
        <v>47528437550</v>
      </c>
      <c r="E73" s="30">
        <f>E36+E10</f>
        <v>37149520233</v>
      </c>
    </row>
    <row r="74" spans="1:5" ht="19.5" customHeight="1">
      <c r="A74" s="15" t="s">
        <v>315</v>
      </c>
      <c r="B74" s="13"/>
      <c r="C74" s="13"/>
      <c r="D74" s="30"/>
      <c r="E74" s="30"/>
    </row>
    <row r="75" spans="1:5" ht="19.5" customHeight="1">
      <c r="A75" s="17" t="s">
        <v>316</v>
      </c>
      <c r="B75" s="18" t="s">
        <v>183</v>
      </c>
      <c r="C75" s="18"/>
      <c r="D75" s="19">
        <f>D76+D91</f>
        <v>17627610249</v>
      </c>
      <c r="E75" s="19">
        <f>E76+E91</f>
        <v>6735103586</v>
      </c>
    </row>
    <row r="76" spans="1:5" ht="19.5" customHeight="1">
      <c r="A76" s="20" t="s">
        <v>66</v>
      </c>
      <c r="B76" s="21" t="s">
        <v>184</v>
      </c>
      <c r="C76" s="21"/>
      <c r="D76" s="22">
        <f>SUM(D77:D90)</f>
        <v>17627610249</v>
      </c>
      <c r="E76" s="22">
        <f>SUM(E77:E90)</f>
        <v>6735103586</v>
      </c>
    </row>
    <row r="77" spans="1:5" ht="19.5" customHeight="1">
      <c r="A77" s="23" t="s">
        <v>67</v>
      </c>
      <c r="B77" s="24" t="s">
        <v>185</v>
      </c>
      <c r="C77" s="24"/>
      <c r="D77" s="25">
        <v>12400296623</v>
      </c>
      <c r="E77" s="25">
        <v>3472076123</v>
      </c>
    </row>
    <row r="78" spans="1:5" ht="19.5" customHeight="1">
      <c r="A78" s="23" t="s">
        <v>317</v>
      </c>
      <c r="B78" s="24" t="s">
        <v>186</v>
      </c>
      <c r="C78" s="24"/>
      <c r="D78" s="25">
        <v>142012704</v>
      </c>
      <c r="E78" s="25">
        <v>107974654</v>
      </c>
    </row>
    <row r="79" spans="1:5" ht="19.5" customHeight="1">
      <c r="A79" s="23" t="s">
        <v>318</v>
      </c>
      <c r="B79" s="24" t="s">
        <v>187</v>
      </c>
      <c r="C79" s="24">
        <v>14</v>
      </c>
      <c r="D79" s="25">
        <v>407534426</v>
      </c>
      <c r="E79" s="25">
        <v>128178269</v>
      </c>
    </row>
    <row r="80" spans="1:5" ht="19.5" customHeight="1">
      <c r="A80" s="23" t="s">
        <v>70</v>
      </c>
      <c r="B80" s="24" t="s">
        <v>188</v>
      </c>
      <c r="C80" s="24"/>
      <c r="D80" s="25">
        <v>2999866558</v>
      </c>
      <c r="E80" s="25">
        <v>2443901614</v>
      </c>
    </row>
    <row r="81" spans="1:7" ht="19.5" customHeight="1">
      <c r="A81" s="23" t="s">
        <v>71</v>
      </c>
      <c r="B81" s="24" t="s">
        <v>189</v>
      </c>
      <c r="C81" s="24"/>
      <c r="D81" s="25">
        <v>0</v>
      </c>
      <c r="E81" s="25">
        <v>45000000</v>
      </c>
      <c r="F81" s="34">
        <v>4513177006</v>
      </c>
      <c r="G81" s="34"/>
    </row>
    <row r="82" spans="1:5" ht="19.5" customHeight="1">
      <c r="A82" s="23" t="s">
        <v>72</v>
      </c>
      <c r="B82" s="24" t="s">
        <v>190</v>
      </c>
      <c r="C82" s="24"/>
      <c r="D82" s="25">
        <v>0</v>
      </c>
      <c r="E82" s="25">
        <v>0</v>
      </c>
    </row>
    <row r="83" spans="1:5" ht="19.5" customHeight="1">
      <c r="A83" s="23" t="s">
        <v>73</v>
      </c>
      <c r="B83" s="24" t="s">
        <v>191</v>
      </c>
      <c r="C83" s="24"/>
      <c r="D83" s="25">
        <v>0</v>
      </c>
      <c r="E83" s="25">
        <v>0</v>
      </c>
    </row>
    <row r="84" spans="1:5" ht="19.5" customHeight="1">
      <c r="A84" s="23" t="s">
        <v>319</v>
      </c>
      <c r="B84" s="24" t="s">
        <v>192</v>
      </c>
      <c r="C84" s="24"/>
      <c r="D84" s="25">
        <v>0</v>
      </c>
      <c r="E84" s="25">
        <v>0</v>
      </c>
    </row>
    <row r="85" spans="1:7" ht="19.5" customHeight="1">
      <c r="A85" s="23" t="s">
        <v>75</v>
      </c>
      <c r="B85" s="24" t="s">
        <v>193</v>
      </c>
      <c r="C85" s="24">
        <v>15</v>
      </c>
      <c r="D85" s="25">
        <v>1514496314</v>
      </c>
      <c r="E85" s="25">
        <v>377569302</v>
      </c>
      <c r="F85">
        <v>1063332754</v>
      </c>
      <c r="G85" s="34">
        <f>D77+D85</f>
        <v>13914792937</v>
      </c>
    </row>
    <row r="86" spans="1:5" ht="19.5" customHeight="1">
      <c r="A86" s="23" t="s">
        <v>76</v>
      </c>
      <c r="B86" s="24" t="s">
        <v>194</v>
      </c>
      <c r="C86" s="24"/>
      <c r="D86" s="25">
        <v>0</v>
      </c>
      <c r="E86" s="25">
        <v>0</v>
      </c>
    </row>
    <row r="87" spans="1:5" ht="19.5" customHeight="1">
      <c r="A87" s="23" t="s">
        <v>77</v>
      </c>
      <c r="B87" s="24" t="s">
        <v>195</v>
      </c>
      <c r="C87" s="24"/>
      <c r="D87" s="25">
        <v>0</v>
      </c>
      <c r="E87" s="25">
        <v>0</v>
      </c>
    </row>
    <row r="88" spans="1:5" ht="19.5" customHeight="1">
      <c r="A88" s="23" t="s">
        <v>78</v>
      </c>
      <c r="B88" s="24" t="s">
        <v>196</v>
      </c>
      <c r="C88" s="24"/>
      <c r="D88" s="25">
        <v>163403624</v>
      </c>
      <c r="E88" s="25">
        <v>160403624</v>
      </c>
    </row>
    <row r="89" spans="1:5" ht="19.5" customHeight="1">
      <c r="A89" s="23" t="s">
        <v>320</v>
      </c>
      <c r="B89" s="24" t="s">
        <v>197</v>
      </c>
      <c r="C89" s="24"/>
      <c r="D89" s="25">
        <v>0</v>
      </c>
      <c r="E89" s="25">
        <v>0</v>
      </c>
    </row>
    <row r="90" spans="1:5" ht="19.5" customHeight="1">
      <c r="A90" s="23" t="s">
        <v>321</v>
      </c>
      <c r="B90" s="24" t="s">
        <v>198</v>
      </c>
      <c r="C90" s="24"/>
      <c r="D90" s="25">
        <v>0</v>
      </c>
      <c r="E90" s="25">
        <v>0</v>
      </c>
    </row>
    <row r="91" spans="1:5" ht="19.5" customHeight="1">
      <c r="A91" s="20" t="s">
        <v>81</v>
      </c>
      <c r="B91" s="21" t="s">
        <v>199</v>
      </c>
      <c r="C91" s="21"/>
      <c r="D91" s="22">
        <v>0</v>
      </c>
      <c r="E91" s="22">
        <f>SUM(E92:E104)</f>
        <v>0</v>
      </c>
    </row>
    <row r="92" spans="1:5" ht="19.5" customHeight="1">
      <c r="A92" s="23" t="s">
        <v>322</v>
      </c>
      <c r="B92" s="24" t="s">
        <v>200</v>
      </c>
      <c r="C92" s="24"/>
      <c r="D92" s="25">
        <v>0</v>
      </c>
      <c r="E92" s="25">
        <v>0</v>
      </c>
    </row>
    <row r="93" spans="1:5" ht="19.5" customHeight="1">
      <c r="A93" s="23" t="s">
        <v>323</v>
      </c>
      <c r="B93" s="24" t="s">
        <v>201</v>
      </c>
      <c r="C93" s="24"/>
      <c r="D93" s="25">
        <v>0</v>
      </c>
      <c r="E93" s="25">
        <v>0</v>
      </c>
    </row>
    <row r="94" spans="1:5" ht="19.5" customHeight="1">
      <c r="A94" s="23" t="s">
        <v>324</v>
      </c>
      <c r="B94" s="24" t="s">
        <v>202</v>
      </c>
      <c r="C94" s="24"/>
      <c r="D94" s="25">
        <v>0</v>
      </c>
      <c r="E94" s="25">
        <v>0</v>
      </c>
    </row>
    <row r="95" spans="1:5" ht="19.5" customHeight="1">
      <c r="A95" s="23" t="s">
        <v>325</v>
      </c>
      <c r="B95" s="24" t="s">
        <v>203</v>
      </c>
      <c r="C95" s="24"/>
      <c r="D95" s="25">
        <v>0</v>
      </c>
      <c r="E95" s="25">
        <v>0</v>
      </c>
    </row>
    <row r="96" spans="1:5" ht="19.5" customHeight="1">
      <c r="A96" s="23" t="s">
        <v>326</v>
      </c>
      <c r="B96" s="24" t="s">
        <v>204</v>
      </c>
      <c r="C96" s="24"/>
      <c r="D96" s="25">
        <v>0</v>
      </c>
      <c r="E96" s="25">
        <v>0</v>
      </c>
    </row>
    <row r="97" spans="1:5" ht="19.5" customHeight="1">
      <c r="A97" s="23" t="s">
        <v>327</v>
      </c>
      <c r="B97" s="24" t="s">
        <v>205</v>
      </c>
      <c r="C97" s="24"/>
      <c r="D97" s="25">
        <v>0</v>
      </c>
      <c r="E97" s="25">
        <v>0</v>
      </c>
    </row>
    <row r="98" spans="1:5" ht="19.5" customHeight="1">
      <c r="A98" s="23" t="s">
        <v>88</v>
      </c>
      <c r="B98" s="24" t="s">
        <v>206</v>
      </c>
      <c r="C98" s="24"/>
      <c r="D98" s="25">
        <v>0</v>
      </c>
      <c r="E98" s="25">
        <v>0</v>
      </c>
    </row>
    <row r="99" spans="1:5" ht="19.5" customHeight="1">
      <c r="A99" s="23" t="s">
        <v>328</v>
      </c>
      <c r="B99" s="24" t="s">
        <v>207</v>
      </c>
      <c r="C99" s="24"/>
      <c r="D99" s="25">
        <v>0</v>
      </c>
      <c r="E99" s="25">
        <v>0</v>
      </c>
    </row>
    <row r="100" spans="1:5" ht="19.5" customHeight="1">
      <c r="A100" s="23" t="s">
        <v>329</v>
      </c>
      <c r="B100" s="24" t="s">
        <v>208</v>
      </c>
      <c r="C100" s="24"/>
      <c r="D100" s="25">
        <v>0</v>
      </c>
      <c r="E100" s="25">
        <v>0</v>
      </c>
    </row>
    <row r="101" spans="1:5" ht="19.5" customHeight="1">
      <c r="A101" s="23" t="s">
        <v>330</v>
      </c>
      <c r="B101" s="24" t="s">
        <v>209</v>
      </c>
      <c r="C101" s="24"/>
      <c r="D101" s="25">
        <v>0</v>
      </c>
      <c r="E101" s="25">
        <v>0</v>
      </c>
    </row>
    <row r="102" spans="1:5" ht="19.5" customHeight="1">
      <c r="A102" s="23" t="s">
        <v>331</v>
      </c>
      <c r="B102" s="24" t="s">
        <v>210</v>
      </c>
      <c r="C102" s="24"/>
      <c r="D102" s="25">
        <v>0</v>
      </c>
      <c r="E102" s="25">
        <v>0</v>
      </c>
    </row>
    <row r="103" spans="1:5" ht="19.5" customHeight="1">
      <c r="A103" s="23" t="s">
        <v>93</v>
      </c>
      <c r="B103" s="24" t="s">
        <v>211</v>
      </c>
      <c r="C103" s="24"/>
      <c r="D103" s="25">
        <v>0</v>
      </c>
      <c r="E103" s="25">
        <v>0</v>
      </c>
    </row>
    <row r="104" spans="1:5" ht="19.5" customHeight="1">
      <c r="A104" s="23" t="s">
        <v>332</v>
      </c>
      <c r="B104" s="24" t="s">
        <v>212</v>
      </c>
      <c r="C104" s="24"/>
      <c r="D104" s="25">
        <v>0</v>
      </c>
      <c r="E104" s="25">
        <v>0</v>
      </c>
    </row>
    <row r="105" spans="1:5" ht="19.5" customHeight="1">
      <c r="A105" s="20" t="s">
        <v>333</v>
      </c>
      <c r="B105" s="21" t="s">
        <v>213</v>
      </c>
      <c r="C105" s="21"/>
      <c r="D105" s="22">
        <f>D106+D124</f>
        <v>29900827301</v>
      </c>
      <c r="E105" s="22">
        <f>E106+E124</f>
        <v>30414416647</v>
      </c>
    </row>
    <row r="106" spans="1:5" ht="19.5" customHeight="1">
      <c r="A106" s="20" t="s">
        <v>96</v>
      </c>
      <c r="B106" s="21" t="s">
        <v>214</v>
      </c>
      <c r="C106" s="21">
        <v>16</v>
      </c>
      <c r="D106" s="22">
        <f>D107+D113+D116+D118+D119</f>
        <v>29900827301</v>
      </c>
      <c r="E106" s="22">
        <f>E107+E113+E116+E118+E119</f>
        <v>30414416647</v>
      </c>
    </row>
    <row r="107" spans="1:5" ht="19.5" customHeight="1">
      <c r="A107" s="20" t="s">
        <v>334</v>
      </c>
      <c r="B107" s="21" t="s">
        <v>215</v>
      </c>
      <c r="C107" s="21">
        <v>16</v>
      </c>
      <c r="D107" s="22">
        <v>18600000000</v>
      </c>
      <c r="E107" s="22">
        <v>18600000000</v>
      </c>
    </row>
    <row r="108" spans="1:5" ht="19.5" customHeight="1">
      <c r="A108" s="23" t="s">
        <v>335</v>
      </c>
      <c r="B108" s="24" t="s">
        <v>336</v>
      </c>
      <c r="C108" s="24"/>
      <c r="D108" s="25">
        <v>18600000000</v>
      </c>
      <c r="E108" s="25">
        <v>18600000000</v>
      </c>
    </row>
    <row r="109" spans="1:5" ht="19.5" customHeight="1">
      <c r="A109" s="23" t="s">
        <v>337</v>
      </c>
      <c r="B109" s="24" t="s">
        <v>338</v>
      </c>
      <c r="C109" s="24"/>
      <c r="D109" s="25">
        <v>0</v>
      </c>
      <c r="E109" s="25"/>
    </row>
    <row r="110" spans="1:5" ht="19.5" customHeight="1">
      <c r="A110" s="23" t="s">
        <v>98</v>
      </c>
      <c r="B110" s="24" t="s">
        <v>216</v>
      </c>
      <c r="C110" s="24"/>
      <c r="D110" s="25">
        <v>0</v>
      </c>
      <c r="E110" s="25"/>
    </row>
    <row r="111" spans="1:5" ht="19.5" customHeight="1">
      <c r="A111" s="23" t="s">
        <v>339</v>
      </c>
      <c r="B111" s="24" t="s">
        <v>217</v>
      </c>
      <c r="C111" s="24"/>
      <c r="D111" s="25">
        <v>0</v>
      </c>
      <c r="E111" s="25"/>
    </row>
    <row r="112" spans="1:5" ht="19.5" customHeight="1">
      <c r="A112" s="23" t="s">
        <v>340</v>
      </c>
      <c r="B112" s="24" t="s">
        <v>218</v>
      </c>
      <c r="C112" s="24"/>
      <c r="D112" s="25">
        <v>0</v>
      </c>
      <c r="E112" s="25"/>
    </row>
    <row r="113" spans="1:5" ht="19.5" customHeight="1">
      <c r="A113" s="23" t="s">
        <v>341</v>
      </c>
      <c r="B113" s="24" t="s">
        <v>219</v>
      </c>
      <c r="C113" s="24">
        <v>16</v>
      </c>
      <c r="D113" s="26">
        <v>-726105307</v>
      </c>
      <c r="E113" s="26">
        <v>-726105307</v>
      </c>
    </row>
    <row r="114" spans="1:5" ht="19.5" customHeight="1">
      <c r="A114" s="23" t="s">
        <v>102</v>
      </c>
      <c r="B114" s="24" t="s">
        <v>220</v>
      </c>
      <c r="C114" s="24"/>
      <c r="D114" s="25">
        <v>0</v>
      </c>
      <c r="E114" s="25"/>
    </row>
    <row r="115" spans="1:5" ht="19.5" customHeight="1">
      <c r="A115" s="23" t="s">
        <v>103</v>
      </c>
      <c r="B115" s="24" t="s">
        <v>221</v>
      </c>
      <c r="C115" s="24"/>
      <c r="D115" s="25">
        <v>0</v>
      </c>
      <c r="E115" s="25"/>
    </row>
    <row r="116" spans="1:5" ht="19.5" customHeight="1">
      <c r="A116" s="23" t="s">
        <v>104</v>
      </c>
      <c r="B116" s="24" t="s">
        <v>222</v>
      </c>
      <c r="C116" s="24">
        <v>16</v>
      </c>
      <c r="D116" s="25">
        <v>2633994225</v>
      </c>
      <c r="E116" s="25">
        <v>2633994225</v>
      </c>
    </row>
    <row r="117" spans="1:5" ht="19.5" customHeight="1">
      <c r="A117" s="23" t="s">
        <v>105</v>
      </c>
      <c r="B117" s="24" t="s">
        <v>223</v>
      </c>
      <c r="C117" s="24"/>
      <c r="D117" s="25">
        <v>0</v>
      </c>
      <c r="E117" s="25">
        <v>0</v>
      </c>
    </row>
    <row r="118" spans="1:5" ht="19.5" customHeight="1">
      <c r="A118" s="23" t="s">
        <v>106</v>
      </c>
      <c r="B118" s="24" t="s">
        <v>224</v>
      </c>
      <c r="C118" s="24">
        <v>16</v>
      </c>
      <c r="D118" s="25">
        <v>741277519</v>
      </c>
      <c r="E118" s="25">
        <v>741277519</v>
      </c>
    </row>
    <row r="119" spans="1:5" ht="19.5" customHeight="1">
      <c r="A119" s="23" t="s">
        <v>107</v>
      </c>
      <c r="B119" s="24" t="s">
        <v>225</v>
      </c>
      <c r="C119" s="24" t="s">
        <v>342</v>
      </c>
      <c r="D119" s="25">
        <v>8651660864</v>
      </c>
      <c r="E119" s="25">
        <v>9165250210</v>
      </c>
    </row>
    <row r="120" spans="1:5" ht="19.5" customHeight="1">
      <c r="A120" s="23" t="s">
        <v>343</v>
      </c>
      <c r="B120" s="24" t="s">
        <v>226</v>
      </c>
      <c r="C120" s="24"/>
      <c r="D120" s="25">
        <v>6877250210</v>
      </c>
      <c r="E120" s="25">
        <v>6370133269</v>
      </c>
    </row>
    <row r="121" spans="1:5" ht="19.5" customHeight="1">
      <c r="A121" s="23" t="s">
        <v>344</v>
      </c>
      <c r="B121" s="24" t="s">
        <v>227</v>
      </c>
      <c r="C121" s="24"/>
      <c r="D121" s="25">
        <v>1774410654</v>
      </c>
      <c r="E121" s="25">
        <v>2795116941</v>
      </c>
    </row>
    <row r="122" spans="1:5" ht="19.5" customHeight="1">
      <c r="A122" s="23" t="s">
        <v>110</v>
      </c>
      <c r="B122" s="24" t="s">
        <v>228</v>
      </c>
      <c r="C122" s="24"/>
      <c r="D122" s="25">
        <v>0</v>
      </c>
      <c r="E122" s="25">
        <v>0</v>
      </c>
    </row>
    <row r="123" spans="1:5" ht="19.5" customHeight="1">
      <c r="A123" s="23" t="s">
        <v>345</v>
      </c>
      <c r="B123" s="24" t="s">
        <v>346</v>
      </c>
      <c r="C123" s="24"/>
      <c r="D123" s="25">
        <v>0</v>
      </c>
      <c r="E123" s="25">
        <v>0</v>
      </c>
    </row>
    <row r="124" spans="1:5" ht="19.5" customHeight="1">
      <c r="A124" s="20" t="s">
        <v>347</v>
      </c>
      <c r="B124" s="21" t="s">
        <v>229</v>
      </c>
      <c r="C124" s="21"/>
      <c r="D124" s="22">
        <v>0</v>
      </c>
      <c r="E124" s="22">
        <v>0</v>
      </c>
    </row>
    <row r="125" spans="1:5" ht="19.5" customHeight="1">
      <c r="A125" s="23" t="s">
        <v>112</v>
      </c>
      <c r="B125" s="24" t="s">
        <v>230</v>
      </c>
      <c r="C125" s="24"/>
      <c r="D125" s="25">
        <f>SUMIF('[1]Sheet1'!$E$15:$E$123,'[1]DN - BẢNG CÂN ĐỐI KẾ TOÁN'!B125:B239,'[1]Sheet1'!$G$15:$G$123)</f>
        <v>0</v>
      </c>
      <c r="E125" s="25">
        <v>0</v>
      </c>
    </row>
    <row r="126" spans="1:5" ht="19.5" customHeight="1">
      <c r="A126" s="27" t="s">
        <v>348</v>
      </c>
      <c r="B126" s="28" t="s">
        <v>231</v>
      </c>
      <c r="C126" s="28"/>
      <c r="D126" s="25">
        <f>SUMIF('[1]Sheet1'!$E$15:$E$123,'[1]DN - BẢNG CÂN ĐỐI KẾ TOÁN'!B126:B240,'[1]Sheet1'!$G$15:$G$123)</f>
        <v>0</v>
      </c>
      <c r="E126" s="29">
        <v>0</v>
      </c>
    </row>
    <row r="127" spans="1:5" ht="19.5" customHeight="1">
      <c r="A127" s="15" t="s">
        <v>349</v>
      </c>
      <c r="B127" s="13" t="s">
        <v>232</v>
      </c>
      <c r="C127" s="13"/>
      <c r="D127" s="30">
        <f>D105+D75</f>
        <v>47528437550</v>
      </c>
      <c r="E127" s="30">
        <f>E105+E75</f>
        <v>37149520233</v>
      </c>
    </row>
    <row r="128" spans="1:5" ht="27.75" customHeight="1">
      <c r="A128" s="12"/>
      <c r="B128" s="12"/>
      <c r="C128" s="39" t="s">
        <v>354</v>
      </c>
      <c r="D128" s="39"/>
      <c r="E128" s="39"/>
    </row>
    <row r="129" spans="1:5" ht="12.75">
      <c r="A129" s="31" t="s">
        <v>350</v>
      </c>
      <c r="B129" s="35" t="s">
        <v>118</v>
      </c>
      <c r="C129" s="35"/>
      <c r="D129" s="40" t="s">
        <v>351</v>
      </c>
      <c r="E129" s="40"/>
    </row>
    <row r="130" spans="1:5" ht="12.75">
      <c r="A130" s="31"/>
      <c r="B130" s="32"/>
      <c r="C130" s="32"/>
      <c r="D130" s="40"/>
      <c r="E130" s="40"/>
    </row>
    <row r="131" spans="1:5" ht="12.75">
      <c r="A131" s="31"/>
      <c r="B131" s="32"/>
      <c r="C131" s="32"/>
      <c r="D131" s="33"/>
      <c r="E131" s="33"/>
    </row>
    <row r="132" spans="1:5" ht="12.75">
      <c r="A132" s="31"/>
      <c r="B132" s="32"/>
      <c r="C132" s="32"/>
      <c r="D132" s="33"/>
      <c r="E132" s="33"/>
    </row>
    <row r="133" spans="1:5" ht="12.75">
      <c r="A133" s="31"/>
      <c r="B133" s="32"/>
      <c r="C133" s="32"/>
      <c r="D133" s="33"/>
      <c r="E133" s="33"/>
    </row>
    <row r="134" spans="1:5" ht="12.75">
      <c r="A134" s="31" t="s">
        <v>352</v>
      </c>
      <c r="B134" s="35" t="s">
        <v>119</v>
      </c>
      <c r="C134" s="35"/>
      <c r="D134" s="36" t="s">
        <v>355</v>
      </c>
      <c r="E134" s="36"/>
    </row>
    <row r="135" spans="1:5" ht="12.75">
      <c r="A135" s="31"/>
      <c r="B135" s="32"/>
      <c r="C135" s="32"/>
      <c r="D135" s="33"/>
      <c r="E135" s="33"/>
    </row>
    <row r="136" spans="1:5" ht="12.75">
      <c r="A136" s="12"/>
      <c r="B136" s="12"/>
      <c r="C136" s="12"/>
      <c r="D136" s="12"/>
      <c r="E136" s="12"/>
    </row>
    <row r="137" spans="1:5" ht="12.75">
      <c r="A137" s="12"/>
      <c r="B137" s="12"/>
      <c r="C137" s="12"/>
      <c r="D137" s="12"/>
      <c r="E137" s="12"/>
    </row>
  </sheetData>
  <sheetProtection/>
  <mergeCells count="14">
    <mergeCell ref="A1:B1"/>
    <mergeCell ref="C1:E1"/>
    <mergeCell ref="A2:B2"/>
    <mergeCell ref="C2:E2"/>
    <mergeCell ref="A3:B3"/>
    <mergeCell ref="C4:E4"/>
    <mergeCell ref="B134:C134"/>
    <mergeCell ref="D134:E134"/>
    <mergeCell ref="C5:E5"/>
    <mergeCell ref="A6:E6"/>
    <mergeCell ref="C128:E128"/>
    <mergeCell ref="B129:C129"/>
    <mergeCell ref="D129:E129"/>
    <mergeCell ref="D130:E130"/>
  </mergeCells>
  <printOptions/>
  <pageMargins left="0.7086614173228347" right="0.1968503937007874" top="0.2362204724409449" bottom="0.59" header="0.31496062992125984" footer="0.2362204724409449"/>
  <pageSetup horizontalDpi="600" verticalDpi="600" orientation="portrait" paperSize="9" r:id="rId1"/>
  <headerFooter>
    <oddFooter>&amp;C&amp;"Arial Narrow,Regular"&amp;11&amp;P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"/>
  <sheetViews>
    <sheetView showGridLines="0" zoomScalePageLayoutView="0" workbookViewId="0" topLeftCell="A97">
      <selection activeCell="G9" sqref="G9"/>
    </sheetView>
  </sheetViews>
  <sheetFormatPr defaultColWidth="9.140625" defaultRowHeight="12.75"/>
  <cols>
    <col min="1" max="1" width="3.421875" style="0" customWidth="1"/>
    <col min="2" max="2" width="20.57421875" style="0" customWidth="1"/>
    <col min="3" max="3" width="18.28125" style="0" customWidth="1"/>
    <col min="4" max="4" width="6.8515625" style="0" customWidth="1"/>
    <col min="5" max="5" width="6.00390625" style="0" customWidth="1"/>
    <col min="6" max="6" width="5.57421875" style="0" customWidth="1"/>
    <col min="7" max="7" width="12.140625" style="0" customWidth="1"/>
    <col min="8" max="8" width="13.00390625" style="0" customWidth="1"/>
    <col min="9" max="9" width="8.00390625" style="0" customWidth="1"/>
  </cols>
  <sheetData>
    <row r="1" spans="1:9" ht="12" customHeight="1">
      <c r="A1" s="46" t="s">
        <v>0</v>
      </c>
      <c r="B1" s="46"/>
      <c r="C1" s="46"/>
      <c r="D1" s="46"/>
      <c r="E1" s="46"/>
      <c r="F1" s="46"/>
      <c r="G1" s="47"/>
      <c r="H1" s="45"/>
      <c r="I1" s="47"/>
    </row>
    <row r="2" spans="1:9" ht="6" customHeight="1">
      <c r="A2" s="46"/>
      <c r="B2" s="46"/>
      <c r="C2" s="46"/>
      <c r="D2" s="46"/>
      <c r="E2" s="46"/>
      <c r="F2" s="46"/>
      <c r="G2" s="47"/>
      <c r="H2" s="48"/>
      <c r="I2" s="47"/>
    </row>
    <row r="3" spans="1:9" ht="24" customHeight="1">
      <c r="A3" s="47"/>
      <c r="B3" s="47"/>
      <c r="C3" s="47"/>
      <c r="D3" s="47"/>
      <c r="E3" s="47"/>
      <c r="F3" s="47"/>
      <c r="G3" s="47"/>
      <c r="H3" s="48"/>
      <c r="I3" s="47"/>
    </row>
    <row r="4" spans="1:9" ht="0.75" customHeight="1">
      <c r="A4" s="49" t="s">
        <v>1</v>
      </c>
      <c r="B4" s="49"/>
      <c r="C4" s="49"/>
      <c r="D4" s="49"/>
      <c r="E4" s="49"/>
      <c r="F4" s="49"/>
      <c r="G4" s="49"/>
      <c r="H4" s="48"/>
      <c r="I4" s="49"/>
    </row>
    <row r="5" spans="1:9" ht="22.5" customHeight="1">
      <c r="A5" s="49"/>
      <c r="B5" s="49"/>
      <c r="C5" s="49"/>
      <c r="D5" s="49"/>
      <c r="E5" s="49"/>
      <c r="F5" s="49"/>
      <c r="G5" s="49"/>
      <c r="H5" s="49"/>
      <c r="I5" s="49"/>
    </row>
    <row r="6" spans="1:9" ht="0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8" customHeight="1">
      <c r="A7" s="55" t="s">
        <v>2</v>
      </c>
      <c r="B7" s="55"/>
      <c r="C7" s="55"/>
      <c r="D7" s="55"/>
      <c r="E7" s="55"/>
      <c r="F7" s="55"/>
      <c r="G7" s="55"/>
      <c r="H7" s="55"/>
      <c r="I7" s="55"/>
    </row>
    <row r="8" spans="1:9" ht="13.5" customHeight="1">
      <c r="A8" s="1"/>
      <c r="B8" s="1"/>
      <c r="C8" s="1"/>
      <c r="D8" s="1"/>
      <c r="E8" s="1"/>
      <c r="F8" s="52"/>
      <c r="G8" s="52"/>
      <c r="H8" s="52"/>
      <c r="I8" s="1"/>
    </row>
    <row r="9" spans="1:9" ht="12" customHeight="1">
      <c r="A9" s="1"/>
      <c r="B9" s="1"/>
      <c r="C9" s="1"/>
      <c r="D9" s="1"/>
      <c r="E9" s="1"/>
      <c r="F9" s="1"/>
      <c r="G9" s="1"/>
      <c r="H9" s="1"/>
      <c r="I9" s="10"/>
    </row>
    <row r="10" spans="1:9" ht="0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36" customHeight="1">
      <c r="A11" s="56" t="s">
        <v>3</v>
      </c>
      <c r="B11" s="56"/>
      <c r="C11" s="56"/>
      <c r="D11" s="56"/>
      <c r="E11" s="4" t="s">
        <v>120</v>
      </c>
      <c r="F11" s="4" t="s">
        <v>233</v>
      </c>
      <c r="G11" s="4" t="s">
        <v>257</v>
      </c>
      <c r="H11" s="4" t="s">
        <v>258</v>
      </c>
      <c r="I11" s="1"/>
    </row>
    <row r="12" spans="1:9" ht="18" customHeight="1">
      <c r="A12" s="57">
        <v>1</v>
      </c>
      <c r="B12" s="57"/>
      <c r="C12" s="57"/>
      <c r="D12" s="57"/>
      <c r="E12" s="5">
        <v>2</v>
      </c>
      <c r="F12" s="5">
        <v>3</v>
      </c>
      <c r="G12" s="5">
        <v>4</v>
      </c>
      <c r="H12" s="5">
        <v>5</v>
      </c>
      <c r="I12" s="1"/>
    </row>
    <row r="13" spans="1:9" ht="19.5" customHeight="1">
      <c r="A13" s="51" t="s">
        <v>4</v>
      </c>
      <c r="B13" s="51"/>
      <c r="C13" s="51"/>
      <c r="D13" s="51"/>
      <c r="E13" s="6" t="s">
        <v>121</v>
      </c>
      <c r="F13" s="6"/>
      <c r="G13" s="8">
        <v>45943724198</v>
      </c>
      <c r="H13" s="8">
        <v>35598326024</v>
      </c>
      <c r="I13" s="1"/>
    </row>
    <row r="14" spans="1:9" ht="19.5" customHeight="1">
      <c r="A14" s="51" t="s">
        <v>5</v>
      </c>
      <c r="B14" s="51"/>
      <c r="C14" s="51"/>
      <c r="D14" s="51"/>
      <c r="E14" s="6" t="s">
        <v>122</v>
      </c>
      <c r="F14" s="6"/>
      <c r="G14" s="8">
        <v>12049758280</v>
      </c>
      <c r="H14" s="8">
        <v>17757539551</v>
      </c>
      <c r="I14" s="1"/>
    </row>
    <row r="15" spans="1:9" ht="19.5" customHeight="1">
      <c r="A15" s="50" t="s">
        <v>6</v>
      </c>
      <c r="B15" s="50"/>
      <c r="C15" s="50"/>
      <c r="D15" s="50"/>
      <c r="E15" s="7" t="s">
        <v>123</v>
      </c>
      <c r="F15" s="7" t="s">
        <v>234</v>
      </c>
      <c r="G15" s="9">
        <v>3049758280</v>
      </c>
      <c r="H15" s="9">
        <v>3757539551</v>
      </c>
      <c r="I15" s="1"/>
    </row>
    <row r="16" spans="1:9" ht="19.5" customHeight="1">
      <c r="A16" s="50" t="s">
        <v>7</v>
      </c>
      <c r="B16" s="50"/>
      <c r="C16" s="50"/>
      <c r="D16" s="50"/>
      <c r="E16" s="7" t="s">
        <v>124</v>
      </c>
      <c r="F16" s="7"/>
      <c r="G16" s="9">
        <v>9000000000</v>
      </c>
      <c r="H16" s="9">
        <v>14000000000</v>
      </c>
      <c r="I16" s="1"/>
    </row>
    <row r="17" spans="1:9" ht="18.75" customHeight="1">
      <c r="A17" s="51" t="s">
        <v>8</v>
      </c>
      <c r="B17" s="51"/>
      <c r="C17" s="51"/>
      <c r="D17" s="51"/>
      <c r="E17" s="6" t="s">
        <v>125</v>
      </c>
      <c r="F17" s="6" t="s">
        <v>235</v>
      </c>
      <c r="G17" s="8">
        <v>0</v>
      </c>
      <c r="H17" s="8">
        <v>0</v>
      </c>
      <c r="I17" s="1"/>
    </row>
    <row r="18" spans="1:9" ht="19.5" customHeight="1">
      <c r="A18" s="50" t="s">
        <v>9</v>
      </c>
      <c r="B18" s="50"/>
      <c r="C18" s="50"/>
      <c r="D18" s="50"/>
      <c r="E18" s="7" t="s">
        <v>126</v>
      </c>
      <c r="F18" s="7"/>
      <c r="G18" s="9">
        <v>0</v>
      </c>
      <c r="H18" s="9">
        <v>0</v>
      </c>
      <c r="I18" s="1"/>
    </row>
    <row r="19" spans="1:9" ht="19.5" customHeight="1">
      <c r="A19" s="50" t="s">
        <v>10</v>
      </c>
      <c r="B19" s="50"/>
      <c r="C19" s="50"/>
      <c r="D19" s="50"/>
      <c r="E19" s="7" t="s">
        <v>127</v>
      </c>
      <c r="F19" s="7"/>
      <c r="G19" s="9">
        <v>0</v>
      </c>
      <c r="H19" s="9">
        <v>0</v>
      </c>
      <c r="I19" s="1"/>
    </row>
    <row r="20" spans="1:9" ht="26.25" customHeight="1">
      <c r="A20" s="54" t="s">
        <v>11</v>
      </c>
      <c r="B20" s="54"/>
      <c r="C20" s="54"/>
      <c r="D20" s="54"/>
      <c r="E20" s="7" t="s">
        <v>128</v>
      </c>
      <c r="F20" s="7"/>
      <c r="G20" s="9">
        <v>0</v>
      </c>
      <c r="H20" s="9">
        <v>0</v>
      </c>
      <c r="I20" s="1"/>
    </row>
    <row r="21" spans="1:9" ht="19.5" customHeight="1">
      <c r="A21" s="51" t="s">
        <v>12</v>
      </c>
      <c r="B21" s="51"/>
      <c r="C21" s="51"/>
      <c r="D21" s="51"/>
      <c r="E21" s="6" t="s">
        <v>129</v>
      </c>
      <c r="F21" s="6"/>
      <c r="G21" s="8">
        <v>27238800416</v>
      </c>
      <c r="H21" s="8">
        <v>12519147859</v>
      </c>
      <c r="I21" s="1"/>
    </row>
    <row r="22" spans="1:9" ht="19.5" customHeight="1">
      <c r="A22" s="50" t="s">
        <v>13</v>
      </c>
      <c r="B22" s="50"/>
      <c r="C22" s="50"/>
      <c r="D22" s="50"/>
      <c r="E22" s="7" t="s">
        <v>130</v>
      </c>
      <c r="F22" s="7"/>
      <c r="G22" s="9">
        <v>27539646035</v>
      </c>
      <c r="H22" s="9">
        <v>12933360374</v>
      </c>
      <c r="I22" s="1"/>
    </row>
    <row r="23" spans="1:9" ht="19.5" customHeight="1">
      <c r="A23" s="50" t="s">
        <v>14</v>
      </c>
      <c r="B23" s="50"/>
      <c r="C23" s="50"/>
      <c r="D23" s="50"/>
      <c r="E23" s="7" t="s">
        <v>131</v>
      </c>
      <c r="F23" s="7"/>
      <c r="G23" s="9">
        <v>196308182</v>
      </c>
      <c r="H23" s="9">
        <v>6308182</v>
      </c>
      <c r="I23" s="1"/>
    </row>
    <row r="24" spans="1:9" ht="19.5" customHeight="1">
      <c r="A24" s="50" t="s">
        <v>15</v>
      </c>
      <c r="B24" s="50"/>
      <c r="C24" s="50"/>
      <c r="D24" s="50"/>
      <c r="E24" s="7" t="s">
        <v>132</v>
      </c>
      <c r="F24" s="7"/>
      <c r="G24" s="9">
        <v>0</v>
      </c>
      <c r="H24" s="9">
        <v>0</v>
      </c>
      <c r="I24" s="1"/>
    </row>
    <row r="25" spans="1:9" ht="18.75" customHeight="1">
      <c r="A25" s="50" t="s">
        <v>16</v>
      </c>
      <c r="B25" s="50"/>
      <c r="C25" s="50"/>
      <c r="D25" s="50"/>
      <c r="E25" s="7" t="s">
        <v>133</v>
      </c>
      <c r="F25" s="7"/>
      <c r="G25" s="9">
        <v>0</v>
      </c>
      <c r="H25" s="9">
        <v>0</v>
      </c>
      <c r="I25" s="1"/>
    </row>
    <row r="26" spans="1:9" ht="26.25" customHeight="1">
      <c r="A26" s="54" t="s">
        <v>17</v>
      </c>
      <c r="B26" s="54"/>
      <c r="C26" s="54"/>
      <c r="D26" s="54"/>
      <c r="E26" s="7" t="s">
        <v>134</v>
      </c>
      <c r="F26" s="7"/>
      <c r="G26" s="9">
        <v>0</v>
      </c>
      <c r="H26" s="9">
        <v>0</v>
      </c>
      <c r="I26" s="1"/>
    </row>
    <row r="27" spans="1:9" ht="19.5" customHeight="1">
      <c r="A27" s="50" t="s">
        <v>18</v>
      </c>
      <c r="B27" s="50"/>
      <c r="C27" s="50"/>
      <c r="D27" s="50"/>
      <c r="E27" s="7" t="s">
        <v>135</v>
      </c>
      <c r="F27" s="7" t="s">
        <v>236</v>
      </c>
      <c r="G27" s="9">
        <v>64602663</v>
      </c>
      <c r="H27" s="9">
        <v>55722760</v>
      </c>
      <c r="I27" s="1"/>
    </row>
    <row r="28" spans="1:9" ht="19.5" customHeight="1">
      <c r="A28" s="50" t="s">
        <v>19</v>
      </c>
      <c r="B28" s="50"/>
      <c r="C28" s="50"/>
      <c r="D28" s="50"/>
      <c r="E28" s="7" t="s">
        <v>136</v>
      </c>
      <c r="F28" s="7"/>
      <c r="G28" s="9">
        <v>-561756464</v>
      </c>
      <c r="H28" s="9">
        <v>-476243457</v>
      </c>
      <c r="I28" s="1"/>
    </row>
    <row r="29" spans="1:9" ht="25.5" customHeight="1">
      <c r="A29" s="54" t="s">
        <v>20</v>
      </c>
      <c r="B29" s="54"/>
      <c r="C29" s="54"/>
      <c r="D29" s="54"/>
      <c r="E29" s="7" t="s">
        <v>137</v>
      </c>
      <c r="F29" s="7"/>
      <c r="G29" s="9">
        <v>0</v>
      </c>
      <c r="H29" s="9">
        <v>0</v>
      </c>
      <c r="I29" s="1"/>
    </row>
    <row r="30" spans="1:9" ht="19.5" customHeight="1">
      <c r="A30" s="51" t="s">
        <v>21</v>
      </c>
      <c r="B30" s="51"/>
      <c r="C30" s="51"/>
      <c r="D30" s="51"/>
      <c r="E30" s="6" t="s">
        <v>138</v>
      </c>
      <c r="F30" s="6"/>
      <c r="G30" s="8">
        <v>6580165502</v>
      </c>
      <c r="H30" s="8">
        <v>5301254965</v>
      </c>
      <c r="I30" s="1"/>
    </row>
    <row r="31" spans="1:9" ht="19.5" customHeight="1">
      <c r="A31" s="50" t="s">
        <v>22</v>
      </c>
      <c r="B31" s="50"/>
      <c r="C31" s="50"/>
      <c r="D31" s="50"/>
      <c r="E31" s="7" t="s">
        <v>139</v>
      </c>
      <c r="F31" s="7" t="s">
        <v>237</v>
      </c>
      <c r="G31" s="11">
        <v>8504611365</v>
      </c>
      <c r="H31" s="9">
        <v>7123523266</v>
      </c>
      <c r="I31" s="1"/>
    </row>
    <row r="32" spans="1:9" ht="19.5" customHeight="1">
      <c r="A32" s="50" t="s">
        <v>23</v>
      </c>
      <c r="B32" s="50"/>
      <c r="C32" s="50"/>
      <c r="D32" s="50"/>
      <c r="E32" s="7" t="s">
        <v>140</v>
      </c>
      <c r="F32" s="7" t="s">
        <v>238</v>
      </c>
      <c r="G32" s="9">
        <v>-1924445863</v>
      </c>
      <c r="H32" s="9">
        <v>-1822268301</v>
      </c>
      <c r="I32" s="1"/>
    </row>
    <row r="33" spans="1:9" ht="19.5" customHeight="1">
      <c r="A33" s="51" t="s">
        <v>24</v>
      </c>
      <c r="B33" s="51"/>
      <c r="C33" s="51"/>
      <c r="D33" s="51"/>
      <c r="E33" s="6" t="s">
        <v>141</v>
      </c>
      <c r="F33" s="6"/>
      <c r="G33" s="8">
        <v>75000000</v>
      </c>
      <c r="H33" s="8">
        <v>20383649</v>
      </c>
      <c r="I33" s="1"/>
    </row>
    <row r="34" spans="1:9" ht="19.5" customHeight="1">
      <c r="A34" s="50" t="s">
        <v>25</v>
      </c>
      <c r="B34" s="50"/>
      <c r="C34" s="50"/>
      <c r="D34" s="50"/>
      <c r="E34" s="7" t="s">
        <v>142</v>
      </c>
      <c r="F34" s="7"/>
      <c r="G34" s="9">
        <v>0</v>
      </c>
      <c r="H34" s="9">
        <v>0</v>
      </c>
      <c r="I34" s="1"/>
    </row>
    <row r="35" spans="1:9" ht="19.5" customHeight="1">
      <c r="A35" s="50" t="s">
        <v>26</v>
      </c>
      <c r="B35" s="50"/>
      <c r="C35" s="50"/>
      <c r="D35" s="50"/>
      <c r="E35" s="7" t="s">
        <v>143</v>
      </c>
      <c r="F35" s="7"/>
      <c r="G35" s="9">
        <v>0</v>
      </c>
      <c r="H35" s="9">
        <v>0</v>
      </c>
      <c r="I35" s="1"/>
    </row>
    <row r="36" spans="1:9" ht="19.5" customHeight="1">
      <c r="A36" s="50" t="s">
        <v>27</v>
      </c>
      <c r="B36" s="50"/>
      <c r="C36" s="50"/>
      <c r="D36" s="50"/>
      <c r="E36" s="7" t="s">
        <v>144</v>
      </c>
      <c r="F36" s="7" t="s">
        <v>239</v>
      </c>
      <c r="G36" s="9">
        <v>0</v>
      </c>
      <c r="H36" s="9">
        <v>20383649</v>
      </c>
      <c r="I36" s="1"/>
    </row>
    <row r="37" spans="1:9" ht="25.5" customHeight="1">
      <c r="A37" s="54" t="s">
        <v>28</v>
      </c>
      <c r="B37" s="54"/>
      <c r="C37" s="54"/>
      <c r="D37" s="54"/>
      <c r="E37" s="7" t="s">
        <v>145</v>
      </c>
      <c r="F37" s="7"/>
      <c r="G37" s="9">
        <v>0</v>
      </c>
      <c r="H37" s="9">
        <v>0</v>
      </c>
      <c r="I37" s="1"/>
    </row>
    <row r="38" spans="1:9" ht="19.5" customHeight="1">
      <c r="A38" s="50" t="s">
        <v>29</v>
      </c>
      <c r="B38" s="50"/>
      <c r="C38" s="50"/>
      <c r="D38" s="50"/>
      <c r="E38" s="7" t="s">
        <v>146</v>
      </c>
      <c r="F38" s="7"/>
      <c r="G38" s="9">
        <v>75000000</v>
      </c>
      <c r="H38" s="9">
        <v>0</v>
      </c>
      <c r="I38" s="1"/>
    </row>
    <row r="39" spans="1:9" ht="25.5" customHeight="1">
      <c r="A39" s="51" t="s">
        <v>30</v>
      </c>
      <c r="B39" s="51"/>
      <c r="C39" s="51"/>
      <c r="D39" s="51"/>
      <c r="E39" s="6" t="s">
        <v>147</v>
      </c>
      <c r="F39" s="6"/>
      <c r="G39" s="8">
        <v>1584713352</v>
      </c>
      <c r="H39" s="8">
        <v>1551194209</v>
      </c>
      <c r="I39" s="1"/>
    </row>
    <row r="40" spans="1:9" ht="19.5" customHeight="1">
      <c r="A40" s="51" t="s">
        <v>31</v>
      </c>
      <c r="B40" s="51"/>
      <c r="C40" s="51"/>
      <c r="D40" s="51"/>
      <c r="E40" s="6" t="s">
        <v>148</v>
      </c>
      <c r="F40" s="6"/>
      <c r="G40" s="8">
        <v>0</v>
      </c>
      <c r="H40" s="8">
        <v>0</v>
      </c>
      <c r="I40" s="1"/>
    </row>
    <row r="41" spans="1:9" ht="19.5" customHeight="1">
      <c r="A41" s="50" t="s">
        <v>32</v>
      </c>
      <c r="B41" s="50"/>
      <c r="C41" s="50"/>
      <c r="D41" s="50"/>
      <c r="E41" s="7" t="s">
        <v>149</v>
      </c>
      <c r="F41" s="7"/>
      <c r="G41" s="9">
        <v>0</v>
      </c>
      <c r="H41" s="9">
        <v>0</v>
      </c>
      <c r="I41" s="1"/>
    </row>
    <row r="42" spans="1:9" ht="25.5" customHeight="1">
      <c r="A42" s="54" t="s">
        <v>33</v>
      </c>
      <c r="B42" s="54"/>
      <c r="C42" s="54"/>
      <c r="D42" s="54"/>
      <c r="E42" s="7" t="s">
        <v>150</v>
      </c>
      <c r="F42" s="7"/>
      <c r="G42" s="9">
        <v>0</v>
      </c>
      <c r="H42" s="9">
        <v>0</v>
      </c>
      <c r="I42" s="1"/>
    </row>
    <row r="43" spans="1:9" ht="19.5" customHeight="1">
      <c r="A43" s="50" t="s">
        <v>34</v>
      </c>
      <c r="B43" s="50"/>
      <c r="C43" s="50"/>
      <c r="D43" s="50"/>
      <c r="E43" s="7" t="s">
        <v>151</v>
      </c>
      <c r="F43" s="7"/>
      <c r="G43" s="9">
        <v>0</v>
      </c>
      <c r="H43" s="9">
        <v>0</v>
      </c>
      <c r="I43" s="1"/>
    </row>
    <row r="44" spans="1:9" ht="19.5" customHeight="1">
      <c r="A44" s="50" t="s">
        <v>35</v>
      </c>
      <c r="B44" s="50"/>
      <c r="C44" s="50"/>
      <c r="D44" s="50"/>
      <c r="E44" s="7" t="s">
        <v>152</v>
      </c>
      <c r="F44" s="7" t="s">
        <v>240</v>
      </c>
      <c r="G44" s="9">
        <v>0</v>
      </c>
      <c r="H44" s="9">
        <v>0</v>
      </c>
      <c r="I44" s="1"/>
    </row>
    <row r="45" spans="1:9" ht="26.25" customHeight="1">
      <c r="A45" s="54" t="s">
        <v>36</v>
      </c>
      <c r="B45" s="54"/>
      <c r="C45" s="54"/>
      <c r="D45" s="54"/>
      <c r="E45" s="7" t="s">
        <v>153</v>
      </c>
      <c r="F45" s="7"/>
      <c r="G45" s="9">
        <v>0</v>
      </c>
      <c r="H45" s="9">
        <v>0</v>
      </c>
      <c r="I45" s="1"/>
    </row>
    <row r="46" spans="1:9" ht="19.5" customHeight="1">
      <c r="A46" s="50" t="s">
        <v>37</v>
      </c>
      <c r="B46" s="50"/>
      <c r="C46" s="50"/>
      <c r="D46" s="50"/>
      <c r="E46" s="7" t="s">
        <v>154</v>
      </c>
      <c r="F46" s="7" t="s">
        <v>241</v>
      </c>
      <c r="G46" s="9">
        <v>0</v>
      </c>
      <c r="H46" s="9">
        <v>0</v>
      </c>
      <c r="I46" s="1"/>
    </row>
    <row r="47" spans="1:9" ht="19.5" customHeight="1">
      <c r="A47" s="50" t="s">
        <v>38</v>
      </c>
      <c r="B47" s="50"/>
      <c r="C47" s="50"/>
      <c r="D47" s="50"/>
      <c r="E47" s="7" t="s">
        <v>155</v>
      </c>
      <c r="F47" s="7"/>
      <c r="G47" s="9">
        <v>0</v>
      </c>
      <c r="H47" s="9">
        <v>0</v>
      </c>
      <c r="I47" s="1"/>
    </row>
    <row r="48" spans="1:9" ht="19.5" customHeight="1">
      <c r="A48" s="51" t="s">
        <v>39</v>
      </c>
      <c r="B48" s="51"/>
      <c r="C48" s="51"/>
      <c r="D48" s="51"/>
      <c r="E48" s="6" t="s">
        <v>156</v>
      </c>
      <c r="F48" s="6"/>
      <c r="G48" s="8">
        <v>430975922</v>
      </c>
      <c r="H48" s="8">
        <v>534487610</v>
      </c>
      <c r="I48" s="1"/>
    </row>
    <row r="49" spans="1:9" ht="18.75" customHeight="1">
      <c r="A49" s="51" t="s">
        <v>40</v>
      </c>
      <c r="B49" s="51"/>
      <c r="C49" s="51"/>
      <c r="D49" s="51"/>
      <c r="E49" s="6" t="s">
        <v>157</v>
      </c>
      <c r="F49" s="6" t="s">
        <v>242</v>
      </c>
      <c r="G49" s="8">
        <v>430975922</v>
      </c>
      <c r="H49" s="8">
        <v>534487610</v>
      </c>
      <c r="I49" s="1"/>
    </row>
    <row r="50" spans="1:9" ht="19.5" customHeight="1">
      <c r="A50" s="50" t="s">
        <v>41</v>
      </c>
      <c r="B50" s="50"/>
      <c r="C50" s="50"/>
      <c r="D50" s="50"/>
      <c r="E50" s="7" t="s">
        <v>158</v>
      </c>
      <c r="F50" s="7"/>
      <c r="G50" s="9">
        <v>3061867516</v>
      </c>
      <c r="H50" s="9">
        <v>3488870569</v>
      </c>
      <c r="I50" s="1"/>
    </row>
    <row r="51" spans="1:9" ht="19.5" customHeight="1">
      <c r="A51" s="50" t="s">
        <v>42</v>
      </c>
      <c r="B51" s="50"/>
      <c r="C51" s="50"/>
      <c r="D51" s="50"/>
      <c r="E51" s="7" t="s">
        <v>159</v>
      </c>
      <c r="F51" s="7"/>
      <c r="G51" s="9">
        <v>-2630891594</v>
      </c>
      <c r="H51" s="9">
        <v>-2954382959</v>
      </c>
      <c r="I51" s="1"/>
    </row>
    <row r="52" spans="1:9" ht="19.5" customHeight="1">
      <c r="A52" s="51" t="s">
        <v>43</v>
      </c>
      <c r="B52" s="51"/>
      <c r="C52" s="51"/>
      <c r="D52" s="51"/>
      <c r="E52" s="6" t="s">
        <v>160</v>
      </c>
      <c r="F52" s="6" t="s">
        <v>243</v>
      </c>
      <c r="G52" s="8">
        <v>0</v>
      </c>
      <c r="H52" s="8">
        <v>0</v>
      </c>
      <c r="I52" s="1"/>
    </row>
    <row r="53" spans="1:9" ht="19.5" customHeight="1">
      <c r="A53" s="50" t="s">
        <v>41</v>
      </c>
      <c r="B53" s="50"/>
      <c r="C53" s="50"/>
      <c r="D53" s="50"/>
      <c r="E53" s="7" t="s">
        <v>161</v>
      </c>
      <c r="F53" s="7"/>
      <c r="G53" s="9">
        <v>0</v>
      </c>
      <c r="H53" s="9">
        <v>0</v>
      </c>
      <c r="I53" s="1"/>
    </row>
    <row r="54" spans="1:9" ht="19.5" customHeight="1">
      <c r="A54" s="50" t="s">
        <v>44</v>
      </c>
      <c r="B54" s="50"/>
      <c r="C54" s="50"/>
      <c r="D54" s="50"/>
      <c r="E54" s="7" t="s">
        <v>162</v>
      </c>
      <c r="F54" s="7" t="s">
        <v>244</v>
      </c>
      <c r="G54" s="9">
        <v>0</v>
      </c>
      <c r="H54" s="9">
        <v>0</v>
      </c>
      <c r="I54" s="1"/>
    </row>
    <row r="55" spans="1:9" ht="19.5" customHeight="1">
      <c r="A55" s="51" t="s">
        <v>45</v>
      </c>
      <c r="B55" s="51"/>
      <c r="C55" s="51"/>
      <c r="D55" s="51"/>
      <c r="E55" s="6" t="s">
        <v>163</v>
      </c>
      <c r="F55" s="6"/>
      <c r="G55" s="8">
        <v>0</v>
      </c>
      <c r="H55" s="8">
        <v>0</v>
      </c>
      <c r="I55" s="1"/>
    </row>
    <row r="56" spans="1:9" ht="19.5" customHeight="1">
      <c r="A56" s="50" t="s">
        <v>46</v>
      </c>
      <c r="B56" s="50"/>
      <c r="C56" s="50"/>
      <c r="D56" s="50"/>
      <c r="E56" s="7" t="s">
        <v>164</v>
      </c>
      <c r="F56" s="7"/>
      <c r="G56" s="9">
        <v>0</v>
      </c>
      <c r="H56" s="9">
        <v>0</v>
      </c>
      <c r="I56" s="1"/>
    </row>
    <row r="57" spans="1:9" ht="19.5" customHeight="1">
      <c r="A57" s="50" t="s">
        <v>47</v>
      </c>
      <c r="B57" s="50"/>
      <c r="C57" s="50"/>
      <c r="D57" s="50"/>
      <c r="E57" s="7" t="s">
        <v>165</v>
      </c>
      <c r="F57" s="7"/>
      <c r="G57" s="9">
        <v>0</v>
      </c>
      <c r="H57" s="9">
        <v>0</v>
      </c>
      <c r="I57" s="1"/>
    </row>
    <row r="58" spans="1:9" ht="19.5" customHeight="1">
      <c r="A58" s="51" t="s">
        <v>48</v>
      </c>
      <c r="B58" s="51"/>
      <c r="C58" s="51"/>
      <c r="D58" s="51"/>
      <c r="E58" s="6" t="s">
        <v>166</v>
      </c>
      <c r="F58" s="6" t="s">
        <v>245</v>
      </c>
      <c r="G58" s="8">
        <v>0</v>
      </c>
      <c r="H58" s="8">
        <v>0</v>
      </c>
      <c r="I58" s="1"/>
    </row>
    <row r="59" spans="1:9" ht="19.5" customHeight="1">
      <c r="A59" s="50" t="s">
        <v>49</v>
      </c>
      <c r="B59" s="50"/>
      <c r="C59" s="50"/>
      <c r="D59" s="50"/>
      <c r="E59" s="7" t="s">
        <v>167</v>
      </c>
      <c r="F59" s="7"/>
      <c r="G59" s="9">
        <v>0</v>
      </c>
      <c r="H59" s="9">
        <v>0</v>
      </c>
      <c r="I59" s="1"/>
    </row>
    <row r="60" spans="1:9" ht="19.5" customHeight="1">
      <c r="A60" s="50" t="s">
        <v>50</v>
      </c>
      <c r="B60" s="50"/>
      <c r="C60" s="50"/>
      <c r="D60" s="50"/>
      <c r="E60" s="7" t="s">
        <v>168</v>
      </c>
      <c r="F60" s="7" t="s">
        <v>238</v>
      </c>
      <c r="G60" s="9">
        <v>0</v>
      </c>
      <c r="H60" s="9">
        <v>0</v>
      </c>
      <c r="I60" s="1"/>
    </row>
    <row r="61" spans="1:9" ht="18.75" customHeight="1">
      <c r="A61" s="54" t="s">
        <v>51</v>
      </c>
      <c r="B61" s="54"/>
      <c r="C61" s="54"/>
      <c r="D61" s="54"/>
      <c r="E61" s="7" t="s">
        <v>169</v>
      </c>
      <c r="F61" s="7"/>
      <c r="G61" s="9">
        <v>0</v>
      </c>
      <c r="H61" s="9">
        <v>0</v>
      </c>
      <c r="I61" s="1"/>
    </row>
    <row r="62" spans="1:9" ht="26.25" customHeight="1">
      <c r="A62" s="54" t="s">
        <v>52</v>
      </c>
      <c r="B62" s="54"/>
      <c r="C62" s="54"/>
      <c r="D62" s="54"/>
      <c r="E62" s="7" t="s">
        <v>170</v>
      </c>
      <c r="F62" s="7"/>
      <c r="G62" s="9">
        <v>0</v>
      </c>
      <c r="H62" s="9">
        <v>0</v>
      </c>
      <c r="I62" s="1"/>
    </row>
    <row r="63" spans="1:9" ht="19.5" customHeight="1">
      <c r="A63" s="50" t="s">
        <v>53</v>
      </c>
      <c r="B63" s="50"/>
      <c r="C63" s="50"/>
      <c r="D63" s="50"/>
      <c r="E63" s="7" t="s">
        <v>171</v>
      </c>
      <c r="F63" s="7" t="s">
        <v>246</v>
      </c>
      <c r="G63" s="9">
        <v>0</v>
      </c>
      <c r="H63" s="9">
        <v>0</v>
      </c>
      <c r="I63" s="1"/>
    </row>
    <row r="64" spans="1:9" ht="19.5" customHeight="1">
      <c r="A64" s="51" t="s">
        <v>54</v>
      </c>
      <c r="B64" s="51"/>
      <c r="C64" s="51"/>
      <c r="D64" s="51"/>
      <c r="E64" s="6" t="s">
        <v>172</v>
      </c>
      <c r="F64" s="6"/>
      <c r="G64" s="8">
        <v>1000000000</v>
      </c>
      <c r="H64" s="8">
        <v>1000000000</v>
      </c>
      <c r="I64" s="1"/>
    </row>
    <row r="65" spans="1:9" ht="19.5" customHeight="1">
      <c r="A65" s="50" t="s">
        <v>55</v>
      </c>
      <c r="B65" s="50"/>
      <c r="C65" s="50"/>
      <c r="D65" s="50"/>
      <c r="E65" s="7" t="s">
        <v>173</v>
      </c>
      <c r="F65" s="7"/>
      <c r="G65" s="9">
        <v>0</v>
      </c>
      <c r="H65" s="9">
        <v>0</v>
      </c>
      <c r="I65" s="1"/>
    </row>
    <row r="66" spans="1:9" ht="19.5" customHeight="1">
      <c r="A66" s="50" t="s">
        <v>56</v>
      </c>
      <c r="B66" s="50"/>
      <c r="C66" s="50"/>
      <c r="D66" s="50"/>
      <c r="E66" s="7" t="s">
        <v>174</v>
      </c>
      <c r="F66" s="7"/>
      <c r="G66" s="9">
        <v>0</v>
      </c>
      <c r="H66" s="9">
        <v>0</v>
      </c>
      <c r="I66" s="1"/>
    </row>
    <row r="67" spans="1:9" ht="19.5" customHeight="1">
      <c r="A67" s="50" t="s">
        <v>57</v>
      </c>
      <c r="B67" s="50"/>
      <c r="C67" s="50"/>
      <c r="D67" s="50"/>
      <c r="E67" s="7" t="s">
        <v>175</v>
      </c>
      <c r="F67" s="7" t="s">
        <v>247</v>
      </c>
      <c r="G67" s="9">
        <v>1000000000</v>
      </c>
      <c r="H67" s="9">
        <v>1000000000</v>
      </c>
      <c r="I67" s="1"/>
    </row>
    <row r="68" spans="1:9" ht="19.5" customHeight="1">
      <c r="A68" s="50" t="s">
        <v>58</v>
      </c>
      <c r="B68" s="50"/>
      <c r="C68" s="50"/>
      <c r="D68" s="50"/>
      <c r="E68" s="7" t="s">
        <v>176</v>
      </c>
      <c r="F68" s="7"/>
      <c r="G68" s="9">
        <v>0</v>
      </c>
      <c r="H68" s="9">
        <v>0</v>
      </c>
      <c r="I68" s="1"/>
    </row>
    <row r="69" spans="1:9" ht="25.5" customHeight="1">
      <c r="A69" s="54" t="s">
        <v>59</v>
      </c>
      <c r="B69" s="54"/>
      <c r="C69" s="54"/>
      <c r="D69" s="54"/>
      <c r="E69" s="7" t="s">
        <v>177</v>
      </c>
      <c r="F69" s="7"/>
      <c r="G69" s="9">
        <v>0</v>
      </c>
      <c r="H69" s="9">
        <v>0</v>
      </c>
      <c r="I69" s="1"/>
    </row>
    <row r="70" spans="1:9" ht="19.5" customHeight="1">
      <c r="A70" s="51" t="s">
        <v>60</v>
      </c>
      <c r="B70" s="51"/>
      <c r="C70" s="51"/>
      <c r="D70" s="51"/>
      <c r="E70" s="6" t="s">
        <v>178</v>
      </c>
      <c r="F70" s="6"/>
      <c r="G70" s="8">
        <v>153737430</v>
      </c>
      <c r="H70" s="8">
        <v>16706599</v>
      </c>
      <c r="I70" s="1"/>
    </row>
    <row r="71" spans="1:9" ht="19.5" customHeight="1">
      <c r="A71" s="50" t="s">
        <v>61</v>
      </c>
      <c r="B71" s="50"/>
      <c r="C71" s="50"/>
      <c r="D71" s="50"/>
      <c r="E71" s="7" t="s">
        <v>179</v>
      </c>
      <c r="F71" s="7" t="s">
        <v>248</v>
      </c>
      <c r="G71" s="9">
        <v>153737430</v>
      </c>
      <c r="H71" s="9">
        <v>16706599</v>
      </c>
      <c r="I71" s="1"/>
    </row>
    <row r="72" spans="1:9" ht="19.5" customHeight="1">
      <c r="A72" s="50" t="s">
        <v>62</v>
      </c>
      <c r="B72" s="50"/>
      <c r="C72" s="50"/>
      <c r="D72" s="50"/>
      <c r="E72" s="7" t="s">
        <v>180</v>
      </c>
      <c r="F72" s="7" t="s">
        <v>249</v>
      </c>
      <c r="G72" s="9">
        <v>0</v>
      </c>
      <c r="H72" s="9">
        <v>0</v>
      </c>
      <c r="I72" s="1"/>
    </row>
    <row r="73" spans="1:9" ht="19.5" customHeight="1">
      <c r="A73" s="50" t="s">
        <v>63</v>
      </c>
      <c r="B73" s="50"/>
      <c r="C73" s="50"/>
      <c r="D73" s="50"/>
      <c r="E73" s="7" t="s">
        <v>181</v>
      </c>
      <c r="F73" s="7"/>
      <c r="G73" s="9">
        <v>0</v>
      </c>
      <c r="H73" s="9">
        <v>0</v>
      </c>
      <c r="I73" s="1"/>
    </row>
    <row r="74" spans="1:9" ht="19.5" customHeight="1">
      <c r="A74" s="51" t="s">
        <v>64</v>
      </c>
      <c r="B74" s="51"/>
      <c r="C74" s="51"/>
      <c r="D74" s="51"/>
      <c r="E74" s="6" t="s">
        <v>182</v>
      </c>
      <c r="F74" s="6"/>
      <c r="G74" s="8">
        <v>47528437550</v>
      </c>
      <c r="H74" s="8">
        <v>37149520233</v>
      </c>
      <c r="I74" s="1"/>
    </row>
    <row r="75" spans="1:9" ht="19.5" customHeight="1">
      <c r="A75" s="51" t="s">
        <v>65</v>
      </c>
      <c r="B75" s="51"/>
      <c r="C75" s="51"/>
      <c r="D75" s="51"/>
      <c r="E75" s="6" t="s">
        <v>183</v>
      </c>
      <c r="F75" s="6"/>
      <c r="G75" s="8">
        <v>17627610249</v>
      </c>
      <c r="H75" s="8">
        <v>6735103586</v>
      </c>
      <c r="I75" s="1"/>
    </row>
    <row r="76" spans="1:9" ht="19.5" customHeight="1">
      <c r="A76" s="51" t="s">
        <v>66</v>
      </c>
      <c r="B76" s="51"/>
      <c r="C76" s="51"/>
      <c r="D76" s="51"/>
      <c r="E76" s="6" t="s">
        <v>184</v>
      </c>
      <c r="F76" s="6"/>
      <c r="G76" s="8">
        <v>17627610249</v>
      </c>
      <c r="H76" s="8">
        <v>6735103586</v>
      </c>
      <c r="I76" s="1"/>
    </row>
    <row r="77" spans="1:9" ht="18.75" customHeight="1">
      <c r="A77" s="50" t="s">
        <v>67</v>
      </c>
      <c r="B77" s="50"/>
      <c r="C77" s="50"/>
      <c r="D77" s="50"/>
      <c r="E77" s="7" t="s">
        <v>185</v>
      </c>
      <c r="F77" s="7"/>
      <c r="G77" s="9">
        <v>7887119617</v>
      </c>
      <c r="H77" s="9">
        <v>3472076123</v>
      </c>
      <c r="I77" s="1"/>
    </row>
    <row r="78" spans="1:9" ht="19.5" customHeight="1">
      <c r="A78" s="50" t="s">
        <v>68</v>
      </c>
      <c r="B78" s="50"/>
      <c r="C78" s="50"/>
      <c r="D78" s="50"/>
      <c r="E78" s="7" t="s">
        <v>186</v>
      </c>
      <c r="F78" s="7"/>
      <c r="G78" s="9">
        <v>142012704</v>
      </c>
      <c r="H78" s="9">
        <v>107974654</v>
      </c>
      <c r="I78" s="1"/>
    </row>
    <row r="79" spans="1:9" ht="19.5" customHeight="1">
      <c r="A79" s="50" t="s">
        <v>69</v>
      </c>
      <c r="B79" s="50"/>
      <c r="C79" s="50"/>
      <c r="D79" s="50"/>
      <c r="E79" s="7" t="s">
        <v>187</v>
      </c>
      <c r="F79" s="7" t="s">
        <v>250</v>
      </c>
      <c r="G79" s="9">
        <v>407534426</v>
      </c>
      <c r="H79" s="9">
        <v>128178270</v>
      </c>
      <c r="I79" s="1"/>
    </row>
    <row r="80" spans="1:9" ht="19.5" customHeight="1">
      <c r="A80" s="50" t="s">
        <v>70</v>
      </c>
      <c r="B80" s="50"/>
      <c r="C80" s="50"/>
      <c r="D80" s="50"/>
      <c r="E80" s="7" t="s">
        <v>188</v>
      </c>
      <c r="F80" s="7"/>
      <c r="G80" s="9">
        <v>2999866558</v>
      </c>
      <c r="H80" s="9">
        <v>2443901614</v>
      </c>
      <c r="I80" s="1"/>
    </row>
    <row r="81" spans="1:9" ht="19.5" customHeight="1">
      <c r="A81" s="50" t="s">
        <v>71</v>
      </c>
      <c r="B81" s="50"/>
      <c r="C81" s="50"/>
      <c r="D81" s="50"/>
      <c r="E81" s="7" t="s">
        <v>189</v>
      </c>
      <c r="F81" s="7" t="s">
        <v>251</v>
      </c>
      <c r="G81" s="9">
        <v>5576509760</v>
      </c>
      <c r="H81" s="9">
        <v>45000000</v>
      </c>
      <c r="I81" s="1"/>
    </row>
    <row r="82" spans="1:9" ht="19.5" customHeight="1">
      <c r="A82" s="50" t="s">
        <v>72</v>
      </c>
      <c r="B82" s="50"/>
      <c r="C82" s="50"/>
      <c r="D82" s="50"/>
      <c r="E82" s="7" t="s">
        <v>190</v>
      </c>
      <c r="F82" s="7"/>
      <c r="G82" s="9">
        <v>0</v>
      </c>
      <c r="H82" s="9">
        <v>0</v>
      </c>
      <c r="I82" s="1"/>
    </row>
    <row r="83" spans="1:9" ht="19.5" customHeight="1">
      <c r="A83" s="50" t="s">
        <v>73</v>
      </c>
      <c r="B83" s="50"/>
      <c r="C83" s="50"/>
      <c r="D83" s="50"/>
      <c r="E83" s="7" t="s">
        <v>191</v>
      </c>
      <c r="F83" s="7"/>
      <c r="G83" s="9">
        <v>0</v>
      </c>
      <c r="H83" s="9">
        <v>0</v>
      </c>
      <c r="I83" s="1"/>
    </row>
    <row r="84" spans="1:9" ht="26.25" customHeight="1">
      <c r="A84" s="54" t="s">
        <v>74</v>
      </c>
      <c r="B84" s="54"/>
      <c r="C84" s="54"/>
      <c r="D84" s="54"/>
      <c r="E84" s="7" t="s">
        <v>192</v>
      </c>
      <c r="F84" s="7"/>
      <c r="G84" s="9">
        <v>0</v>
      </c>
      <c r="H84" s="9">
        <v>0</v>
      </c>
      <c r="I84" s="1"/>
    </row>
    <row r="85" spans="1:9" ht="18.75" customHeight="1">
      <c r="A85" s="50" t="s">
        <v>75</v>
      </c>
      <c r="B85" s="50"/>
      <c r="C85" s="50"/>
      <c r="D85" s="50"/>
      <c r="E85" s="7" t="s">
        <v>193</v>
      </c>
      <c r="F85" s="7" t="s">
        <v>252</v>
      </c>
      <c r="G85" s="9">
        <v>451163560</v>
      </c>
      <c r="H85" s="9">
        <v>377569301</v>
      </c>
      <c r="I85" s="1"/>
    </row>
    <row r="86" spans="1:9" ht="19.5" customHeight="1">
      <c r="A86" s="50" t="s">
        <v>76</v>
      </c>
      <c r="B86" s="50"/>
      <c r="C86" s="50"/>
      <c r="D86" s="50"/>
      <c r="E86" s="7" t="s">
        <v>194</v>
      </c>
      <c r="F86" s="7" t="s">
        <v>253</v>
      </c>
      <c r="G86" s="9">
        <v>0</v>
      </c>
      <c r="H86" s="9">
        <v>0</v>
      </c>
      <c r="I86" s="1"/>
    </row>
    <row r="87" spans="1:9" ht="19.5" customHeight="1">
      <c r="A87" s="50" t="s">
        <v>77</v>
      </c>
      <c r="B87" s="50"/>
      <c r="C87" s="50"/>
      <c r="D87" s="50"/>
      <c r="E87" s="7" t="s">
        <v>195</v>
      </c>
      <c r="F87" s="7"/>
      <c r="G87" s="9">
        <v>0</v>
      </c>
      <c r="H87" s="9">
        <v>0</v>
      </c>
      <c r="I87" s="1"/>
    </row>
    <row r="88" spans="1:9" ht="19.5" customHeight="1">
      <c r="A88" s="50" t="s">
        <v>78</v>
      </c>
      <c r="B88" s="50"/>
      <c r="C88" s="50"/>
      <c r="D88" s="50"/>
      <c r="E88" s="7" t="s">
        <v>196</v>
      </c>
      <c r="F88" s="7"/>
      <c r="G88" s="9">
        <v>163403624</v>
      </c>
      <c r="H88" s="9">
        <v>160403624</v>
      </c>
      <c r="I88" s="1"/>
    </row>
    <row r="89" spans="1:9" ht="26.25" customHeight="1">
      <c r="A89" s="54" t="s">
        <v>79</v>
      </c>
      <c r="B89" s="54"/>
      <c r="C89" s="54"/>
      <c r="D89" s="54"/>
      <c r="E89" s="7" t="s">
        <v>197</v>
      </c>
      <c r="F89" s="7"/>
      <c r="G89" s="9">
        <v>0</v>
      </c>
      <c r="H89" s="9">
        <v>0</v>
      </c>
      <c r="I89" s="1"/>
    </row>
    <row r="90" spans="1:9" ht="25.5" customHeight="1">
      <c r="A90" s="54" t="s">
        <v>80</v>
      </c>
      <c r="B90" s="54"/>
      <c r="C90" s="54"/>
      <c r="D90" s="54"/>
      <c r="E90" s="7" t="s">
        <v>198</v>
      </c>
      <c r="F90" s="7"/>
      <c r="G90" s="9">
        <v>0</v>
      </c>
      <c r="H90" s="9">
        <v>0</v>
      </c>
      <c r="I90" s="1"/>
    </row>
    <row r="91" spans="1:9" ht="19.5" customHeight="1">
      <c r="A91" s="51" t="s">
        <v>81</v>
      </c>
      <c r="B91" s="51"/>
      <c r="C91" s="51"/>
      <c r="D91" s="51"/>
      <c r="E91" s="6" t="s">
        <v>199</v>
      </c>
      <c r="F91" s="6"/>
      <c r="G91" s="8">
        <v>0</v>
      </c>
      <c r="H91" s="8">
        <v>0</v>
      </c>
      <c r="I91" s="1"/>
    </row>
    <row r="92" spans="1:9" ht="19.5" customHeight="1">
      <c r="A92" s="50" t="s">
        <v>82</v>
      </c>
      <c r="B92" s="50"/>
      <c r="C92" s="50"/>
      <c r="D92" s="50"/>
      <c r="E92" s="7" t="s">
        <v>200</v>
      </c>
      <c r="F92" s="7"/>
      <c r="G92" s="9">
        <v>0</v>
      </c>
      <c r="H92" s="9">
        <v>0</v>
      </c>
      <c r="I92" s="1"/>
    </row>
    <row r="93" spans="1:9" ht="26.25" customHeight="1">
      <c r="A93" s="54" t="s">
        <v>83</v>
      </c>
      <c r="B93" s="54"/>
      <c r="C93" s="54"/>
      <c r="D93" s="54"/>
      <c r="E93" s="7" t="s">
        <v>201</v>
      </c>
      <c r="F93" s="7"/>
      <c r="G93" s="9">
        <v>0</v>
      </c>
      <c r="H93" s="9">
        <v>0</v>
      </c>
      <c r="I93" s="1"/>
    </row>
    <row r="94" spans="1:9" ht="25.5" customHeight="1">
      <c r="A94" s="54" t="s">
        <v>84</v>
      </c>
      <c r="B94" s="54"/>
      <c r="C94" s="54"/>
      <c r="D94" s="54"/>
      <c r="E94" s="7" t="s">
        <v>202</v>
      </c>
      <c r="F94" s="7"/>
      <c r="G94" s="9">
        <v>0</v>
      </c>
      <c r="H94" s="9">
        <v>0</v>
      </c>
      <c r="I94" s="1"/>
    </row>
    <row r="95" spans="1:9" ht="26.25" customHeight="1">
      <c r="A95" s="54" t="s">
        <v>85</v>
      </c>
      <c r="B95" s="54"/>
      <c r="C95" s="54"/>
      <c r="D95" s="54"/>
      <c r="E95" s="7" t="s">
        <v>203</v>
      </c>
      <c r="F95" s="7"/>
      <c r="G95" s="9">
        <v>0</v>
      </c>
      <c r="H95" s="9">
        <v>0</v>
      </c>
      <c r="I95" s="1"/>
    </row>
    <row r="96" spans="1:9" ht="19.5" customHeight="1">
      <c r="A96" s="50" t="s">
        <v>86</v>
      </c>
      <c r="B96" s="50"/>
      <c r="C96" s="50"/>
      <c r="D96" s="50"/>
      <c r="E96" s="7" t="s">
        <v>204</v>
      </c>
      <c r="F96" s="7" t="s">
        <v>254</v>
      </c>
      <c r="G96" s="9">
        <v>0</v>
      </c>
      <c r="H96" s="9">
        <v>0</v>
      </c>
      <c r="I96" s="1"/>
    </row>
    <row r="97" spans="1:9" ht="19.5" customHeight="1">
      <c r="A97" s="54" t="s">
        <v>87</v>
      </c>
      <c r="B97" s="54"/>
      <c r="C97" s="54"/>
      <c r="D97" s="54"/>
      <c r="E97" s="7" t="s">
        <v>205</v>
      </c>
      <c r="F97" s="7"/>
      <c r="G97" s="9">
        <v>0</v>
      </c>
      <c r="H97" s="9">
        <v>0</v>
      </c>
      <c r="I97" s="1"/>
    </row>
    <row r="98" spans="1:9" ht="19.5" customHeight="1">
      <c r="A98" s="50" t="s">
        <v>88</v>
      </c>
      <c r="B98" s="50"/>
      <c r="C98" s="50"/>
      <c r="D98" s="50"/>
      <c r="E98" s="7" t="s">
        <v>206</v>
      </c>
      <c r="F98" s="7"/>
      <c r="G98" s="9">
        <v>0</v>
      </c>
      <c r="H98" s="9">
        <v>0</v>
      </c>
      <c r="I98" s="1"/>
    </row>
    <row r="99" spans="1:9" ht="19.5" customHeight="1">
      <c r="A99" s="50" t="s">
        <v>89</v>
      </c>
      <c r="B99" s="50"/>
      <c r="C99" s="50"/>
      <c r="D99" s="50"/>
      <c r="E99" s="7" t="s">
        <v>207</v>
      </c>
      <c r="F99" s="7" t="s">
        <v>255</v>
      </c>
      <c r="G99" s="9">
        <v>0</v>
      </c>
      <c r="H99" s="9">
        <v>0</v>
      </c>
      <c r="I99" s="1"/>
    </row>
    <row r="100" spans="1:9" ht="25.5" customHeight="1">
      <c r="A100" s="54" t="s">
        <v>90</v>
      </c>
      <c r="B100" s="54"/>
      <c r="C100" s="54"/>
      <c r="D100" s="54"/>
      <c r="E100" s="7" t="s">
        <v>208</v>
      </c>
      <c r="F100" s="7"/>
      <c r="G100" s="9">
        <v>0</v>
      </c>
      <c r="H100" s="9">
        <v>0</v>
      </c>
      <c r="I100" s="1"/>
    </row>
    <row r="101" spans="1:9" ht="26.25" customHeight="1">
      <c r="A101" s="54" t="s">
        <v>91</v>
      </c>
      <c r="B101" s="54"/>
      <c r="C101" s="54"/>
      <c r="D101" s="54"/>
      <c r="E101" s="7" t="s">
        <v>209</v>
      </c>
      <c r="F101" s="7"/>
      <c r="G101" s="9">
        <v>0</v>
      </c>
      <c r="H101" s="9">
        <v>0</v>
      </c>
      <c r="I101" s="1"/>
    </row>
    <row r="102" spans="1:9" ht="19.5" customHeight="1">
      <c r="A102" s="50" t="s">
        <v>92</v>
      </c>
      <c r="B102" s="50"/>
      <c r="C102" s="50"/>
      <c r="D102" s="50"/>
      <c r="E102" s="7" t="s">
        <v>210</v>
      </c>
      <c r="F102" s="7" t="s">
        <v>249</v>
      </c>
      <c r="G102" s="9">
        <v>0</v>
      </c>
      <c r="H102" s="9">
        <v>0</v>
      </c>
      <c r="I102" s="1"/>
    </row>
    <row r="103" spans="1:9" ht="19.5" customHeight="1">
      <c r="A103" s="50" t="s">
        <v>93</v>
      </c>
      <c r="B103" s="50"/>
      <c r="C103" s="50"/>
      <c r="D103" s="50"/>
      <c r="E103" s="7" t="s">
        <v>211</v>
      </c>
      <c r="F103" s="7"/>
      <c r="G103" s="9">
        <v>0</v>
      </c>
      <c r="H103" s="9">
        <v>0</v>
      </c>
      <c r="I103" s="1"/>
    </row>
    <row r="104" spans="1:9" ht="18.75" customHeight="1">
      <c r="A104" s="54" t="s">
        <v>94</v>
      </c>
      <c r="B104" s="54"/>
      <c r="C104" s="54"/>
      <c r="D104" s="54"/>
      <c r="E104" s="7" t="s">
        <v>212</v>
      </c>
      <c r="F104" s="7"/>
      <c r="G104" s="9">
        <v>0</v>
      </c>
      <c r="H104" s="9">
        <v>0</v>
      </c>
      <c r="I104" s="1"/>
    </row>
    <row r="105" spans="1:9" ht="19.5" customHeight="1">
      <c r="A105" s="51" t="s">
        <v>95</v>
      </c>
      <c r="B105" s="51"/>
      <c r="C105" s="51"/>
      <c r="D105" s="51"/>
      <c r="E105" s="6" t="s">
        <v>213</v>
      </c>
      <c r="F105" s="6"/>
      <c r="G105" s="8">
        <v>29900827301</v>
      </c>
      <c r="H105" s="8">
        <v>30414416647</v>
      </c>
      <c r="I105" s="1"/>
    </row>
    <row r="106" spans="1:9" ht="19.5" customHeight="1">
      <c r="A106" s="51" t="s">
        <v>96</v>
      </c>
      <c r="B106" s="51"/>
      <c r="C106" s="51"/>
      <c r="D106" s="51"/>
      <c r="E106" s="6" t="s">
        <v>214</v>
      </c>
      <c r="F106" s="6" t="s">
        <v>256</v>
      </c>
      <c r="G106" s="8">
        <v>29900827301</v>
      </c>
      <c r="H106" s="8">
        <v>30414416647</v>
      </c>
      <c r="I106" s="1"/>
    </row>
    <row r="107" spans="1:9" ht="19.5" customHeight="1">
      <c r="A107" s="50" t="s">
        <v>97</v>
      </c>
      <c r="B107" s="50"/>
      <c r="C107" s="50"/>
      <c r="D107" s="50"/>
      <c r="E107" s="7" t="s">
        <v>215</v>
      </c>
      <c r="F107" s="7"/>
      <c r="G107" s="9">
        <v>18600000000</v>
      </c>
      <c r="H107" s="9">
        <v>18600000000</v>
      </c>
      <c r="I107" s="1"/>
    </row>
    <row r="108" spans="1:9" ht="19.5" customHeight="1">
      <c r="A108" s="50" t="s">
        <v>98</v>
      </c>
      <c r="B108" s="50"/>
      <c r="C108" s="50"/>
      <c r="D108" s="50"/>
      <c r="E108" s="7" t="s">
        <v>216</v>
      </c>
      <c r="F108" s="7"/>
      <c r="G108" s="9">
        <v>0</v>
      </c>
      <c r="H108" s="9">
        <v>0</v>
      </c>
      <c r="I108" s="1"/>
    </row>
    <row r="109" spans="1:9" ht="26.25" customHeight="1">
      <c r="A109" s="54" t="s">
        <v>99</v>
      </c>
      <c r="B109" s="54"/>
      <c r="C109" s="54"/>
      <c r="D109" s="54"/>
      <c r="E109" s="7" t="s">
        <v>217</v>
      </c>
      <c r="F109" s="7"/>
      <c r="G109" s="9">
        <v>0</v>
      </c>
      <c r="H109" s="9">
        <v>0</v>
      </c>
      <c r="I109" s="1"/>
    </row>
    <row r="110" spans="1:9" ht="19.5" customHeight="1">
      <c r="A110" s="50" t="s">
        <v>100</v>
      </c>
      <c r="B110" s="50"/>
      <c r="C110" s="50"/>
      <c r="D110" s="50"/>
      <c r="E110" s="7" t="s">
        <v>218</v>
      </c>
      <c r="F110" s="7"/>
      <c r="G110" s="9">
        <v>0</v>
      </c>
      <c r="H110" s="9">
        <v>0</v>
      </c>
      <c r="I110" s="1"/>
    </row>
    <row r="111" spans="1:9" ht="19.5" customHeight="1">
      <c r="A111" s="50" t="s">
        <v>101</v>
      </c>
      <c r="B111" s="50"/>
      <c r="C111" s="50"/>
      <c r="D111" s="50"/>
      <c r="E111" s="7" t="s">
        <v>219</v>
      </c>
      <c r="F111" s="7"/>
      <c r="G111" s="9">
        <v>-726105307</v>
      </c>
      <c r="H111" s="9">
        <v>-726105307</v>
      </c>
      <c r="I111" s="1"/>
    </row>
    <row r="112" spans="1:9" ht="18.75" customHeight="1">
      <c r="A112" s="50" t="s">
        <v>102</v>
      </c>
      <c r="B112" s="50"/>
      <c r="C112" s="50"/>
      <c r="D112" s="50"/>
      <c r="E112" s="7" t="s">
        <v>220</v>
      </c>
      <c r="F112" s="7"/>
      <c r="G112" s="9">
        <v>0</v>
      </c>
      <c r="H112" s="9">
        <v>0</v>
      </c>
      <c r="I112" s="1"/>
    </row>
    <row r="113" spans="1:9" ht="19.5" customHeight="1">
      <c r="A113" s="50" t="s">
        <v>103</v>
      </c>
      <c r="B113" s="50"/>
      <c r="C113" s="50"/>
      <c r="D113" s="50"/>
      <c r="E113" s="7" t="s">
        <v>221</v>
      </c>
      <c r="F113" s="7"/>
      <c r="G113" s="9">
        <v>0</v>
      </c>
      <c r="H113" s="9">
        <v>0</v>
      </c>
      <c r="I113" s="1"/>
    </row>
    <row r="114" spans="1:9" ht="19.5" customHeight="1">
      <c r="A114" s="50" t="s">
        <v>104</v>
      </c>
      <c r="B114" s="50"/>
      <c r="C114" s="50"/>
      <c r="D114" s="50"/>
      <c r="E114" s="7" t="s">
        <v>222</v>
      </c>
      <c r="F114" s="7"/>
      <c r="G114" s="9">
        <v>2633994225</v>
      </c>
      <c r="H114" s="9">
        <v>2633994225</v>
      </c>
      <c r="I114" s="1"/>
    </row>
    <row r="115" spans="1:9" ht="19.5" customHeight="1">
      <c r="A115" s="50" t="s">
        <v>105</v>
      </c>
      <c r="B115" s="50"/>
      <c r="C115" s="50"/>
      <c r="D115" s="50"/>
      <c r="E115" s="7" t="s">
        <v>223</v>
      </c>
      <c r="F115" s="7"/>
      <c r="G115" s="9">
        <v>0</v>
      </c>
      <c r="H115" s="9">
        <v>0</v>
      </c>
      <c r="I115" s="1"/>
    </row>
    <row r="116" spans="1:9" ht="19.5" customHeight="1">
      <c r="A116" s="50" t="s">
        <v>106</v>
      </c>
      <c r="B116" s="50"/>
      <c r="C116" s="50"/>
      <c r="D116" s="50"/>
      <c r="E116" s="7" t="s">
        <v>224</v>
      </c>
      <c r="F116" s="7"/>
      <c r="G116" s="9">
        <v>741277519</v>
      </c>
      <c r="H116" s="9">
        <v>741277519</v>
      </c>
      <c r="I116" s="1"/>
    </row>
    <row r="117" spans="1:9" ht="19.5" customHeight="1">
      <c r="A117" s="50" t="s">
        <v>107</v>
      </c>
      <c r="B117" s="50"/>
      <c r="C117" s="50"/>
      <c r="D117" s="50"/>
      <c r="E117" s="7" t="s">
        <v>225</v>
      </c>
      <c r="F117" s="7"/>
      <c r="G117" s="9">
        <v>8651660864</v>
      </c>
      <c r="H117" s="9">
        <v>9165250210</v>
      </c>
      <c r="I117" s="1"/>
    </row>
    <row r="118" spans="1:9" ht="19.5" customHeight="1">
      <c r="A118" s="54" t="s">
        <v>108</v>
      </c>
      <c r="B118" s="54"/>
      <c r="C118" s="54"/>
      <c r="D118" s="54"/>
      <c r="E118" s="7" t="s">
        <v>226</v>
      </c>
      <c r="F118" s="7"/>
      <c r="G118" s="9">
        <v>6370133269</v>
      </c>
      <c r="H118" s="9">
        <v>6370133269</v>
      </c>
      <c r="I118" s="1"/>
    </row>
    <row r="119" spans="1:9" ht="19.5" customHeight="1">
      <c r="A119" s="54" t="s">
        <v>109</v>
      </c>
      <c r="B119" s="54"/>
      <c r="C119" s="54"/>
      <c r="D119" s="54"/>
      <c r="E119" s="7" t="s">
        <v>227</v>
      </c>
      <c r="F119" s="7"/>
      <c r="G119" s="9">
        <v>4569527595</v>
      </c>
      <c r="H119" s="9">
        <v>2795116941</v>
      </c>
      <c r="I119" s="1"/>
    </row>
    <row r="120" spans="1:9" ht="19.5" customHeight="1">
      <c r="A120" s="50" t="s">
        <v>110</v>
      </c>
      <c r="B120" s="50"/>
      <c r="C120" s="50"/>
      <c r="D120" s="50"/>
      <c r="E120" s="7" t="s">
        <v>228</v>
      </c>
      <c r="F120" s="7"/>
      <c r="G120" s="9">
        <v>0</v>
      </c>
      <c r="H120" s="9">
        <v>0</v>
      </c>
      <c r="I120" s="1"/>
    </row>
    <row r="121" spans="1:9" ht="19.5" customHeight="1">
      <c r="A121" s="51" t="s">
        <v>111</v>
      </c>
      <c r="B121" s="51"/>
      <c r="C121" s="51"/>
      <c r="D121" s="51"/>
      <c r="E121" s="6" t="s">
        <v>229</v>
      </c>
      <c r="F121" s="6"/>
      <c r="G121" s="8">
        <v>0</v>
      </c>
      <c r="H121" s="8">
        <v>0</v>
      </c>
      <c r="I121" s="1"/>
    </row>
    <row r="122" spans="1:9" ht="19.5" customHeight="1">
      <c r="A122" s="50" t="s">
        <v>112</v>
      </c>
      <c r="B122" s="50"/>
      <c r="C122" s="50"/>
      <c r="D122" s="50"/>
      <c r="E122" s="7" t="s">
        <v>230</v>
      </c>
      <c r="F122" s="7"/>
      <c r="G122" s="9">
        <v>0</v>
      </c>
      <c r="H122" s="9">
        <v>0</v>
      </c>
      <c r="I122" s="1"/>
    </row>
    <row r="123" spans="1:9" ht="19.5" customHeight="1">
      <c r="A123" s="50" t="s">
        <v>113</v>
      </c>
      <c r="B123" s="50"/>
      <c r="C123" s="50"/>
      <c r="D123" s="50"/>
      <c r="E123" s="7" t="s">
        <v>231</v>
      </c>
      <c r="F123" s="7"/>
      <c r="G123" s="9">
        <v>0</v>
      </c>
      <c r="H123" s="9">
        <v>0</v>
      </c>
      <c r="I123" s="1"/>
    </row>
    <row r="124" spans="1:9" ht="18.75" customHeight="1">
      <c r="A124" s="51" t="s">
        <v>114</v>
      </c>
      <c r="B124" s="51"/>
      <c r="C124" s="51"/>
      <c r="D124" s="51"/>
      <c r="E124" s="6" t="s">
        <v>232</v>
      </c>
      <c r="F124" s="6"/>
      <c r="G124" s="8">
        <v>47528437550</v>
      </c>
      <c r="H124" s="8">
        <v>37149520233</v>
      </c>
      <c r="I124" s="1"/>
    </row>
    <row r="125" spans="1:9" ht="6" customHeight="1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8" customHeight="1">
      <c r="A126" s="52" t="s">
        <v>115</v>
      </c>
      <c r="B126" s="52"/>
      <c r="C126" s="52"/>
      <c r="D126" s="52"/>
      <c r="E126" s="52"/>
      <c r="F126" s="52"/>
      <c r="G126" s="52"/>
      <c r="H126" s="52"/>
      <c r="I126" s="52"/>
    </row>
    <row r="127" spans="1:9" ht="18" customHeight="1">
      <c r="A127" s="1"/>
      <c r="B127" s="2" t="s">
        <v>116</v>
      </c>
      <c r="C127" s="1"/>
      <c r="D127" s="45" t="s">
        <v>118</v>
      </c>
      <c r="E127" s="45"/>
      <c r="F127" s="45"/>
      <c r="G127" s="1"/>
      <c r="H127" s="2"/>
      <c r="I127" s="1"/>
    </row>
    <row r="128" spans="1:9" ht="18" customHeight="1">
      <c r="A128" s="1"/>
      <c r="B128" s="3" t="s">
        <v>117</v>
      </c>
      <c r="C128" s="1"/>
      <c r="D128" s="53" t="s">
        <v>117</v>
      </c>
      <c r="E128" s="53"/>
      <c r="F128" s="53"/>
      <c r="G128" s="1"/>
      <c r="H128" s="3"/>
      <c r="I128" s="1"/>
    </row>
    <row r="129" spans="1:9" ht="72" customHeight="1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8" customHeight="1">
      <c r="A130" s="1"/>
      <c r="B130" s="2"/>
      <c r="C130" s="1"/>
      <c r="D130" s="45" t="s">
        <v>119</v>
      </c>
      <c r="E130" s="45"/>
      <c r="F130" s="45"/>
      <c r="G130" s="1"/>
      <c r="H130" s="45"/>
      <c r="I130" s="1"/>
    </row>
    <row r="131" spans="1:9" ht="6.75" customHeight="1">
      <c r="A131" s="1"/>
      <c r="B131" s="1"/>
      <c r="C131" s="1"/>
      <c r="D131" s="1"/>
      <c r="E131" s="1"/>
      <c r="F131" s="1"/>
      <c r="G131" s="1"/>
      <c r="H131" s="45"/>
      <c r="I131" s="1"/>
    </row>
  </sheetData>
  <sheetProtection/>
  <mergeCells count="125">
    <mergeCell ref="A1:I5"/>
    <mergeCell ref="A7:I7"/>
    <mergeCell ref="A11:D11"/>
    <mergeCell ref="A12:D12"/>
    <mergeCell ref="A13:D13"/>
    <mergeCell ref="F8:H8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D130:F130"/>
    <mergeCell ref="H130:H131"/>
    <mergeCell ref="A122:D122"/>
    <mergeCell ref="A123:D123"/>
    <mergeCell ref="A124:D124"/>
    <mergeCell ref="A126:I126"/>
    <mergeCell ref="D127:F127"/>
    <mergeCell ref="D128:F1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2017-07-14T07:11:05Z</cp:lastPrinted>
  <dcterms:modified xsi:type="dcterms:W3CDTF">2017-07-18T03:52:23Z</dcterms:modified>
  <cp:category/>
  <cp:version/>
  <cp:contentType/>
  <cp:contentStatus/>
</cp:coreProperties>
</file>